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o\Desktop\atsakyti dok., issiusti, isakymai 2020\Izdo FAR\"/>
    </mc:Choice>
  </mc:AlternateContent>
  <xr:revisionPtr revIDLastSave="0" documentId="13_ncr:1_{15781C93-595B-48FC-98D6-7E1B1BA6FFE6}" xr6:coauthVersionLast="47" xr6:coauthVersionMax="47" xr10:uidLastSave="{00000000-0000-0000-0000-000000000000}"/>
  <bookViews>
    <workbookView xWindow="-120" yWindow="-120" windowWidth="21840" windowHeight="13140" tabRatio="804" xr2:uid="{00000000-000D-0000-FFFF-FFFF00000000}"/>
  </bookViews>
  <sheets>
    <sheet name="2_VSAFAS_1p" sheetId="32" r:id="rId1"/>
    <sheet name="3_VSAFAS_1p" sheetId="35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'2_VSAFAS_1p'!$A$1:$F$76</definedName>
    <definedName name="_xlnm.Print_Area" localSheetId="1">'3_VSAFAS_1p'!$A$1:$I$51</definedName>
    <definedName name="_xlnm.Print_Titles" localSheetId="0">'2_VSAFAS_1p'!$17:$17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32" l="1"/>
  <c r="H35" i="35"/>
  <c r="I35" i="35"/>
  <c r="I44" i="35" s="1"/>
  <c r="I42" i="35" s="1"/>
  <c r="I30" i="35"/>
  <c r="I27" i="35"/>
  <c r="I21" i="35"/>
  <c r="I20" i="35"/>
  <c r="I18" i="35"/>
  <c r="E49" i="32" l="1"/>
  <c r="F64" i="32" l="1"/>
  <c r="F61" i="32" s="1"/>
  <c r="E45" i="32"/>
  <c r="E39" i="32"/>
  <c r="F49" i="32"/>
  <c r="F45" i="32"/>
  <c r="F39" i="32"/>
  <c r="E29" i="32"/>
  <c r="E24" i="32" s="1"/>
  <c r="E38" i="32" s="1"/>
  <c r="F29" i="32"/>
  <c r="F24" i="32" s="1"/>
  <c r="F38" i="32" s="1"/>
  <c r="F44" i="32" l="1"/>
  <c r="F67" i="32" s="1"/>
  <c r="E64" i="32"/>
  <c r="E44" i="32"/>
  <c r="H30" i="35"/>
  <c r="H27" i="35"/>
  <c r="H21" i="35"/>
  <c r="H20" i="35" s="1"/>
  <c r="H18" i="35" l="1"/>
  <c r="H44" i="35" l="1"/>
  <c r="H42" i="35" s="1"/>
  <c r="E61" i="32"/>
  <c r="E67" i="32" s="1"/>
</calcChain>
</file>

<file path=xl/sharedStrings.xml><?xml version="1.0" encoding="utf-8"?>
<sst xmlns="http://schemas.openxmlformats.org/spreadsheetml/2006/main" count="209" uniqueCount="156">
  <si>
    <t>(viešojo sektoriaus subjekto, parengusio veiklos rezultatų ataskaitą</t>
  </si>
  <si>
    <t>arba konsoliduotąją veiklos rezultatų ataskaitą,  kodas, adresas)</t>
  </si>
  <si>
    <t>(viešojo sektoriaus subjekto vadovas arba jo įgaliotas administracijos                            (parašas)</t>
  </si>
  <si>
    <t xml:space="preserve">vadovas) </t>
  </si>
  <si>
    <t>(vyriausiasis buhalteris (buhalteris))                                                                                    (parašas)</t>
  </si>
  <si>
    <t>(viešojo sektoriaus subjekto vadovas arba jo įgaliotas administracijos vadovas)</t>
  </si>
  <si>
    <t>(vyriausiasis buhalteris (buhalteris))</t>
  </si>
  <si>
    <t>Eil. Nr.</t>
  </si>
  <si>
    <t>1 priedas</t>
  </si>
  <si>
    <t>Mokesčių pajamos grynąja verte</t>
  </si>
  <si>
    <t>Socialinių įmokų pajamos grynąja verte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</si>
  <si>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</si>
  <si>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</si>
  <si>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</si>
  <si>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</si>
  <si>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</si>
  <si>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</si>
  <si>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</si>
  <si>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</si>
  <si>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</si>
  <si>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</si>
  <si>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</si>
  <si>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</si>
  <si>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</si>
  <si>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</si>
  <si>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</si>
  <si>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</si>
  <si>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</si>
  <si>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</si>
  <si>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</si>
  <si>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</si>
  <si>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</si>
  <si>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</si>
  <si>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</si>
  <si>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</si>
  <si>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</si>
  <si>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</si>
  <si>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</si>
  <si>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</si>
  <si>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</si>
  <si>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</si>
  <si>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</si>
  <si>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</si>
  <si>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</si>
  <si>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</si>
  <si>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</si>
  <si>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</si>
  <si>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</si>
  <si>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</si>
  <si>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</si>
  <si>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</si>
  <si>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</si>
  <si>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</si>
  <si>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</si>
  <si>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</si>
  <si>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</si>
  <si>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</si>
  <si>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</si>
  <si>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</si>
  <si>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</si>
  <si>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</si>
  <si>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</si>
  <si>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</si>
  <si>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</si>
  <si>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</si>
  <si>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</si>
  <si>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</si>
  <si>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</si>
  <si>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</si>
  <si>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</si>
  <si>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</si>
  <si>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</si>
  <si>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</si>
  <si>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</si>
  <si>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</si>
  <si>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</si>
  <si>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</si>
  <si>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</si>
  <si>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</si>
  <si>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</si>
  <si>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</si>
  <si>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</si>
  <si>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</si>
  <si>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</si>
  <si>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</si>
  <si>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</si>
  <si>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</si>
  <si>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</si>
  <si>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</si>
  <si>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</si>
  <si>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</si>
  <si>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</si>
  <si>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</si>
  <si>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</si>
  <si>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</si>
  <si>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</si>
  <si>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</si>
  <si>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</si>
  <si>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</si>
  <si>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</si>
  <si>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</si>
  <si>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</si>
  <si>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(vardas ir pavardė)</t>
  </si>
  <si>
    <t>G.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</si>
  <si>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</si>
  <si>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</si>
  <si>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</si>
  <si>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</si>
  <si>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</si>
  <si>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</si>
  <si>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</si>
  <si>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</si>
  <si>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</si>
  <si>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>II.1.</t>
  </si>
  <si>
    <t>II.1.1.</t>
  </si>
  <si>
    <t>Mokesčių pajamos</t>
  </si>
  <si>
    <t>II.1.2.</t>
  </si>
  <si>
    <t>Pervestinų mokesčių suma</t>
  </si>
  <si>
    <t>II.2.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</si>
  <si>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</si>
  <si>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</si>
  <si>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</si>
  <si>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</si>
  <si>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</si>
  <si>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</si>
  <si>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</si>
  <si>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</si>
  <si>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</si>
  <si>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</si>
  <si>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</si>
  <si>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</si>
  <si>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</si>
  <si>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</si>
  <si>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</si>
  <si>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</si>
  <si>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</si>
  <si>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</si>
  <si>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</si>
  <si>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</si>
  <si>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</si>
  <si>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</si>
  <si>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</si>
  <si>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</si>
  <si>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</si>
  <si>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____________</t>
  </si>
  <si>
    <t>(parašas)</t>
  </si>
  <si>
    <t>Kaišiadorių rajono savivaldybės iždas</t>
  </si>
  <si>
    <t>188773916, Katedros g. 4, Kaišiadorys</t>
  </si>
  <si>
    <t>Finansų skyriaus vedėja</t>
  </si>
  <si>
    <t>Audronė Litvinskaitė</t>
  </si>
  <si>
    <t>Administracijos direktorė</t>
  </si>
  <si>
    <t>Vaida Babeckienė</t>
  </si>
  <si>
    <t>PAGAL 2022 M. BIRŽELIO 30 D. DUOMENIS</t>
  </si>
  <si>
    <t>2022 08 24 Nr. 4</t>
  </si>
  <si>
    <t>2022 08 24 Nr. 5</t>
  </si>
  <si>
    <t xml:space="preserve">Pateikimo valiuta ir tikslumas: eurais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</si>
</sst>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67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TimesNewRoman,Bold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8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5" fillId="22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6" borderId="0" applyNumberFormat="0" applyBorder="0" applyAlignment="0" applyProtection="0"/>
    <xf numFmtId="0" fontId="25" fillId="27" borderId="0" applyNumberForma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13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3" fillId="2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25" fillId="14" borderId="0" applyNumberForma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37" borderId="0" applyNumberFormat="0" applyBorder="0" applyAlignment="0" applyProtection="0"/>
    <xf numFmtId="0" fontId="25" fillId="38" borderId="0" applyNumberForma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25" borderId="0" applyNumberFormat="0" applyBorder="0" applyAlignment="0" applyProtection="0"/>
    <xf numFmtId="0" fontId="27" fillId="42" borderId="1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6" fillId="18" borderId="1" applyNumberFormat="0" applyAlignment="0" applyProtection="0"/>
    <xf numFmtId="0" fontId="28" fillId="44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2" borderId="3" applyNumberForma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7" borderId="1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7" fillId="45" borderId="1" applyNumberFormat="0" applyAlignment="0" applyProtection="0"/>
    <xf numFmtId="0" fontId="65" fillId="0" borderId="0"/>
    <xf numFmtId="0" fontId="23" fillId="0" borderId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9" fillId="0" borderId="8" applyNumberFormat="0" applyFill="0" applyAlignment="0" applyProtection="0"/>
    <xf numFmtId="0" fontId="31" fillId="4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0" fillId="47" borderId="0" applyNumberFormat="0" applyBorder="0" applyAlignment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23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5" fillId="48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4" fillId="0" borderId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11" fillId="0" borderId="0"/>
    <xf numFmtId="0" fontId="11" fillId="0" borderId="0"/>
    <xf numFmtId="0" fontId="23" fillId="49" borderId="10" applyNumberFormat="0" applyFont="0" applyAlignment="0" applyProtection="0"/>
    <xf numFmtId="0" fontId="32" fillId="39" borderId="10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10" applyNumberFormat="0" applyFon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1" fillId="0" borderId="0" applyNumberFormat="0" applyBorder="0" applyProtection="0"/>
    <xf numFmtId="4" fontId="52" fillId="47" borderId="2" applyProtection="0">
      <alignment vertical="center"/>
    </xf>
    <xf numFmtId="4" fontId="52" fillId="47" borderId="2" applyProtection="0">
      <alignment vertical="center"/>
    </xf>
    <xf numFmtId="4" fontId="57" fillId="47" borderId="2" applyProtection="0">
      <alignment vertical="center"/>
    </xf>
    <xf numFmtId="4" fontId="52" fillId="47" borderId="2" applyProtection="0">
      <alignment horizontal="left" vertical="center"/>
    </xf>
    <xf numFmtId="4" fontId="52" fillId="47" borderId="2" applyProtection="0">
      <alignment horizontal="left" vertical="center"/>
    </xf>
    <xf numFmtId="0" fontId="58" fillId="47" borderId="11" applyNumberFormat="0" applyProtection="0">
      <alignment horizontal="left" vertical="top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4" fontId="52" fillId="25" borderId="2" applyProtection="0">
      <alignment horizontal="right" vertical="center"/>
    </xf>
    <xf numFmtId="4" fontId="52" fillId="25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26" borderId="12" applyProtection="0">
      <alignment horizontal="right" vertical="center"/>
    </xf>
    <xf numFmtId="4" fontId="52" fillId="26" borderId="12" applyProtection="0">
      <alignment horizontal="right" vertical="center"/>
    </xf>
    <xf numFmtId="4" fontId="52" fillId="40" borderId="2" applyProtection="0">
      <alignment horizontal="right" vertical="center"/>
    </xf>
    <xf numFmtId="4" fontId="52" fillId="40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0" borderId="12" applyFill="0" applyProtection="0">
      <alignment horizontal="left" vertical="center"/>
    </xf>
    <xf numFmtId="4" fontId="52" fillId="0" borderId="12" applyFill="0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2" fillId="24" borderId="2" applyProtection="0">
      <alignment horizontal="right" vertical="center"/>
    </xf>
    <xf numFmtId="4" fontId="52" fillId="24" borderId="2" applyProtection="0">
      <alignment horizontal="right" vertical="center"/>
    </xf>
    <xf numFmtId="4" fontId="52" fillId="35" borderId="12" applyProtection="0">
      <alignment horizontal="left" vertical="center"/>
    </xf>
    <xf numFmtId="4" fontId="52" fillId="35" borderId="12" applyProtection="0">
      <alignment horizontal="left" vertical="center"/>
    </xf>
    <xf numFmtId="4" fontId="52" fillId="24" borderId="12" applyProtection="0">
      <alignment horizontal="left" vertical="center"/>
    </xf>
    <xf numFmtId="4" fontId="52" fillId="24" borderId="12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52" borderId="2" applyNumberFormat="0" applyProtection="0">
      <alignment horizontal="left" vertical="center"/>
    </xf>
    <xf numFmtId="0" fontId="52" fillId="52" borderId="2" applyNumberFormat="0" applyProtection="0">
      <alignment horizontal="left" vertical="center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53" borderId="2" applyNumberFormat="0" applyProtection="0">
      <alignment horizontal="left" vertical="center"/>
    </xf>
    <xf numFmtId="0" fontId="52" fillId="53" borderId="2" applyNumberFormat="0" applyProtection="0">
      <alignment horizontal="left" vertical="center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35" borderId="2" applyNumberFormat="0" applyProtection="0">
      <alignment horizontal="left" vertical="center"/>
    </xf>
    <xf numFmtId="0" fontId="52" fillId="35" borderId="2" applyNumberFormat="0" applyProtection="0">
      <alignment horizontal="left" vertical="center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8" fillId="36" borderId="0" applyNumberFormat="0" applyBorder="0" applyProtection="0"/>
    <xf numFmtId="4" fontId="52" fillId="39" borderId="11" applyProtection="0">
      <alignment vertical="center"/>
    </xf>
    <xf numFmtId="4" fontId="57" fillId="39" borderId="12" applyProtection="0">
      <alignment vertical="center"/>
    </xf>
    <xf numFmtId="4" fontId="52" fillId="18" borderId="11" applyProtection="0">
      <alignment horizontal="left" vertical="center"/>
    </xf>
    <xf numFmtId="0" fontId="52" fillId="39" borderId="11" applyNumberFormat="0" applyProtection="0">
      <alignment horizontal="left" vertical="top"/>
    </xf>
    <xf numFmtId="4" fontId="52" fillId="0" borderId="2" applyProtection="0">
      <alignment horizontal="right" vertical="center"/>
    </xf>
    <xf numFmtId="4" fontId="52" fillId="0" borderId="2" applyProtection="0">
      <alignment horizontal="right" vertical="center"/>
    </xf>
    <xf numFmtId="4" fontId="57" fillId="54" borderId="2" applyProtection="0">
      <alignment horizontal="right" vertical="center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0" fontId="52" fillId="24" borderId="11" applyNumberFormat="0" applyProtection="0">
      <alignment horizontal="left" vertical="top"/>
    </xf>
    <xf numFmtId="4" fontId="59" fillId="43" borderId="12" applyProtection="0">
      <alignment horizontal="left" vertical="center"/>
    </xf>
    <xf numFmtId="0" fontId="52" fillId="55" borderId="12" applyNumberFormat="0" applyProtection="0"/>
    <xf numFmtId="0" fontId="52" fillId="55" borderId="12" applyNumberFormat="0" applyProtection="0"/>
    <xf numFmtId="4" fontId="60" fillId="54" borderId="2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12" applyNumberFormat="0" applyProtection="0"/>
    <xf numFmtId="0" fontId="62" fillId="0" borderId="12" applyNumberFormat="0" applyProtection="0"/>
    <xf numFmtId="0" fontId="62" fillId="0" borderId="12" applyNumberFormat="0" applyProtection="0"/>
    <xf numFmtId="0" fontId="22" fillId="0" borderId="0"/>
    <xf numFmtId="49" fontId="63" fillId="18" borderId="0" applyBorder="0" applyProtection="0">
      <alignment vertical="top" wrapText="1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28" borderId="0" applyNumberFormat="0" applyBorder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16" fontId="4" fillId="0" borderId="16" xfId="0" quotePrefix="1" applyNumberFormat="1" applyFont="1" applyFill="1" applyBorder="1" applyAlignment="1">
      <alignment horizontal="left" vertical="center" wrapText="1"/>
    </xf>
    <xf numFmtId="16" fontId="4" fillId="0" borderId="16" xfId="0" applyNumberFormat="1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16" fontId="4" fillId="0" borderId="17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7" xfId="0" quotePrefix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quotePrefix="1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16" fontId="4" fillId="0" borderId="17" xfId="0" quotePrefix="1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3" fillId="0" borderId="0" xfId="931" applyFont="1" applyAlignment="1">
      <alignment horizontal="left" indent="15"/>
    </xf>
    <xf numFmtId="0" fontId="13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/>
    </xf>
    <xf numFmtId="0" fontId="4" fillId="0" borderId="0" xfId="931" applyFont="1" applyAlignment="1">
      <alignment vertical="center" wrapText="1"/>
    </xf>
    <xf numFmtId="0" fontId="4" fillId="0" borderId="0" xfId="931" applyFont="1" applyBorder="1" applyAlignment="1">
      <alignment vertical="center"/>
    </xf>
    <xf numFmtId="0" fontId="4" fillId="0" borderId="0" xfId="931" applyFont="1" applyBorder="1" applyAlignment="1">
      <alignment horizontal="left" vertical="top" wrapText="1"/>
    </xf>
    <xf numFmtId="0" fontId="4" fillId="0" borderId="0" xfId="931" applyFont="1" applyBorder="1" applyAlignment="1">
      <alignment horizontal="center" vertical="top" wrapText="1"/>
    </xf>
    <xf numFmtId="0" fontId="4" fillId="0" borderId="0" xfId="931" applyFont="1" applyAlignment="1">
      <alignment horizontal="center" vertical="top" wrapText="1"/>
    </xf>
    <xf numFmtId="0" fontId="4" fillId="0" borderId="0" xfId="931" applyFont="1" applyFill="1" applyBorder="1" applyAlignment="1">
      <alignment vertical="center"/>
    </xf>
    <xf numFmtId="0" fontId="4" fillId="0" borderId="0" xfId="931" applyFont="1" applyFill="1" applyBorder="1" applyAlignment="1">
      <alignment horizontal="center" vertical="top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11" fillId="0" borderId="0" xfId="931" applyAlignment="1">
      <alignment vertical="center"/>
    </xf>
    <xf numFmtId="0" fontId="5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vertical="center" wrapText="1"/>
    </xf>
    <xf numFmtId="2" fontId="3" fillId="0" borderId="15" xfId="931" applyNumberFormat="1" applyFont="1" applyBorder="1" applyAlignment="1">
      <alignment vertical="center" wrapText="1"/>
    </xf>
    <xf numFmtId="2" fontId="2" fillId="0" borderId="15" xfId="931" applyNumberFormat="1" applyFont="1" applyBorder="1" applyAlignment="1">
      <alignment vertical="center"/>
    </xf>
    <xf numFmtId="2" fontId="2" fillId="0" borderId="15" xfId="931" applyNumberFormat="1" applyFont="1" applyBorder="1" applyAlignment="1">
      <alignment vertical="center" wrapText="1"/>
    </xf>
    <xf numFmtId="2" fontId="3" fillId="0" borderId="15" xfId="931" applyNumberFormat="1" applyFont="1" applyBorder="1" applyAlignment="1">
      <alignment vertical="center"/>
    </xf>
    <xf numFmtId="0" fontId="2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2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56" borderId="0" xfId="0" applyFont="1" applyFill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0" fontId="19" fillId="0" borderId="15" xfId="931" applyFont="1" applyBorder="1" applyAlignment="1">
      <alignment vertical="center"/>
    </xf>
    <xf numFmtId="0" fontId="2" fillId="0" borderId="15" xfId="931" applyFont="1" applyBorder="1" applyAlignment="1">
      <alignment horizontal="left" vertical="center" wrapText="1"/>
    </xf>
    <xf numFmtId="0" fontId="2" fillId="0" borderId="16" xfId="931" applyFont="1" applyBorder="1" applyAlignment="1">
      <alignment vertical="center" wrapText="1"/>
    </xf>
    <xf numFmtId="0" fontId="19" fillId="0" borderId="17" xfId="931" applyFont="1" applyBorder="1" applyAlignment="1">
      <alignment vertical="center" wrapText="1"/>
    </xf>
    <xf numFmtId="0" fontId="19" fillId="0" borderId="21" xfId="931" applyFont="1" applyBorder="1" applyAlignment="1">
      <alignment vertical="center" wrapText="1"/>
    </xf>
    <xf numFmtId="0" fontId="3" fillId="0" borderId="16" xfId="931" applyFont="1" applyBorder="1" applyAlignment="1">
      <alignment horizontal="left" vertical="center"/>
    </xf>
    <xf numFmtId="0" fontId="19" fillId="0" borderId="17" xfId="931" applyFont="1" applyBorder="1" applyAlignment="1">
      <alignment vertical="center"/>
    </xf>
    <xf numFmtId="0" fontId="19" fillId="0" borderId="21" xfId="931" applyFont="1" applyBorder="1" applyAlignment="1">
      <alignment vertical="center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11" fillId="0" borderId="0" xfId="931" applyAlignment="1">
      <alignment vertical="center"/>
    </xf>
    <xf numFmtId="0" fontId="14" fillId="0" borderId="0" xfId="931" applyFont="1" applyAlignment="1">
      <alignment horizontal="justify" vertical="center"/>
    </xf>
    <xf numFmtId="0" fontId="3" fillId="0" borderId="15" xfId="931" applyFont="1" applyBorder="1" applyAlignment="1">
      <alignment vertical="center" wrapText="1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3" fillId="0" borderId="15" xfId="931" applyFont="1" applyBorder="1" applyAlignment="1">
      <alignment horizontal="left" vertical="center" wrapText="1"/>
    </xf>
    <xf numFmtId="0" fontId="18" fillId="0" borderId="0" xfId="931" applyFont="1" applyAlignment="1">
      <alignment horizontal="right" vertical="center"/>
    </xf>
    <xf numFmtId="0" fontId="11" fillId="0" borderId="27" xfId="931" applyFont="1" applyBorder="1"/>
    <xf numFmtId="0" fontId="2" fillId="0" borderId="15" xfId="931" applyFont="1" applyBorder="1" applyAlignment="1">
      <alignment horizontal="center" vertical="center"/>
    </xf>
    <xf numFmtId="0" fontId="21" fillId="0" borderId="0" xfId="931" applyFont="1" applyBorder="1" applyAlignment="1">
      <alignment horizontal="center" vertical="center"/>
    </xf>
    <xf numFmtId="0" fontId="7" fillId="0" borderId="0" xfId="931" applyFont="1" applyBorder="1" applyAlignment="1">
      <alignment vertical="center"/>
    </xf>
    <xf numFmtId="0" fontId="20" fillId="0" borderId="0" xfId="931" applyFont="1" applyBorder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/>
    </xf>
    <xf numFmtId="0" fontId="4" fillId="0" borderId="0" xfId="931" applyFont="1" applyFill="1" applyBorder="1" applyAlignment="1">
      <alignment horizontal="left" vertical="top" wrapText="1"/>
    </xf>
    <xf numFmtId="0" fontId="4" fillId="0" borderId="0" xfId="931" applyFont="1" applyFill="1" applyAlignment="1">
      <alignment horizontal="center" vertical="top" wrapText="1"/>
    </xf>
    <xf numFmtId="0" fontId="3" fillId="0" borderId="0" xfId="931" applyFont="1" applyBorder="1" applyAlignment="1">
      <alignment horizontal="left" vertical="center" wrapText="1"/>
    </xf>
    <xf numFmtId="0" fontId="4" fillId="0" borderId="0" xfId="931" applyFont="1" applyBorder="1" applyAlignment="1">
      <alignment horizontal="left" vertical="top" wrapText="1"/>
    </xf>
    <xf numFmtId="0" fontId="3" fillId="0" borderId="0" xfId="931" applyFont="1" applyAlignment="1">
      <alignment horizontal="center" vertical="center"/>
    </xf>
    <xf numFmtId="0" fontId="4" fillId="0" borderId="0" xfId="931" applyFont="1" applyAlignment="1">
      <alignment horizontal="center" vertical="top" wrapText="1"/>
    </xf>
    <xf numFmtId="0" fontId="3" fillId="0" borderId="0" xfId="931" applyFont="1" applyFill="1" applyAlignment="1">
      <alignment horizontal="center" vertical="center"/>
    </xf>
    <xf numFmtId="0" fontId="3" fillId="0" borderId="0" xfId="931" applyFont="1" applyFill="1" applyBorder="1" applyAlignment="1">
      <alignment horizontal="left" vertical="center" wrapText="1"/>
    </xf>
  </cellXfs>
  <cellStyles count="10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5" xr:uid="{00000000-0005-0000-0000-000011010000}"/>
    <cellStyle name="Hipersaitas 3" xfId="1083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rmal_3VSAFASpp" xfId="931" xr:uid="{00000000-0005-0000-0000-0000AB030000}"/>
    <cellStyle name="Note" xfId="932" xr:uid="{00000000-0005-0000-0000-0000B0030000}"/>
    <cellStyle name="Note 10" xfId="933" xr:uid="{00000000-0005-0000-0000-0000B1030000}"/>
    <cellStyle name="Note 2" xfId="934" xr:uid="{00000000-0005-0000-0000-0000B2030000}"/>
    <cellStyle name="Note 2 2" xfId="935" xr:uid="{00000000-0005-0000-0000-0000B3030000}"/>
    <cellStyle name="Note 2 3" xfId="936" xr:uid="{00000000-0005-0000-0000-0000B4030000}"/>
    <cellStyle name="Note 3" xfId="937" xr:uid="{00000000-0005-0000-0000-0000B5030000}"/>
    <cellStyle name="Note 3 2" xfId="938" xr:uid="{00000000-0005-0000-0000-0000B6030000}"/>
    <cellStyle name="Note 3 3" xfId="939" xr:uid="{00000000-0005-0000-0000-0000B7030000}"/>
    <cellStyle name="Note 4" xfId="940" xr:uid="{00000000-0005-0000-0000-0000B8030000}"/>
    <cellStyle name="Note 4 2" xfId="941" xr:uid="{00000000-0005-0000-0000-0000B9030000}"/>
    <cellStyle name="Note 4 3" xfId="942" xr:uid="{00000000-0005-0000-0000-0000BA030000}"/>
    <cellStyle name="Note 5" xfId="943" xr:uid="{00000000-0005-0000-0000-0000BB030000}"/>
    <cellStyle name="Note 5 2" xfId="944" xr:uid="{00000000-0005-0000-0000-0000BC030000}"/>
    <cellStyle name="Note 5 3" xfId="945" xr:uid="{00000000-0005-0000-0000-0000BD030000}"/>
    <cellStyle name="Note 6" xfId="946" xr:uid="{00000000-0005-0000-0000-0000BE030000}"/>
    <cellStyle name="Note 6 2" xfId="947" xr:uid="{00000000-0005-0000-0000-0000BF030000}"/>
    <cellStyle name="Note 6 3" xfId="948" xr:uid="{00000000-0005-0000-0000-0000C0030000}"/>
    <cellStyle name="Note 7" xfId="949" xr:uid="{00000000-0005-0000-0000-0000C1030000}"/>
    <cellStyle name="Note 7 2" xfId="950" xr:uid="{00000000-0005-0000-0000-0000C2030000}"/>
    <cellStyle name="Note 7 3" xfId="951" xr:uid="{00000000-0005-0000-0000-0000C3030000}"/>
    <cellStyle name="Note 8" xfId="952" xr:uid="{00000000-0005-0000-0000-0000C4030000}"/>
    <cellStyle name="Note 8 2" xfId="953" xr:uid="{00000000-0005-0000-0000-0000C5030000}"/>
    <cellStyle name="Note 8 3" xfId="954" xr:uid="{00000000-0005-0000-0000-0000C6030000}"/>
    <cellStyle name="Note 9" xfId="955" xr:uid="{00000000-0005-0000-0000-0000C7030000}"/>
    <cellStyle name="Note 9 2" xfId="956" xr:uid="{00000000-0005-0000-0000-0000C8030000}"/>
    <cellStyle name="Note 9 3" xfId="957" xr:uid="{00000000-0005-0000-0000-0000C9030000}"/>
    <cellStyle name="Note_10VSAFAS2,3p" xfId="958" xr:uid="{00000000-0005-0000-0000-0000CA030000}"/>
    <cellStyle name="Output 2" xfId="959" xr:uid="{00000000-0005-0000-0000-0000CB030000}"/>
    <cellStyle name="Output 3" xfId="960" xr:uid="{00000000-0005-0000-0000-0000CC030000}"/>
    <cellStyle name="Output 4" xfId="961" xr:uid="{00000000-0005-0000-0000-0000CD030000}"/>
    <cellStyle name="Output 5" xfId="962" xr:uid="{00000000-0005-0000-0000-0000CE030000}"/>
    <cellStyle name="Output 6" xfId="963" xr:uid="{00000000-0005-0000-0000-0000CF030000}"/>
    <cellStyle name="Output 7" xfId="964" xr:uid="{00000000-0005-0000-0000-0000D0030000}"/>
    <cellStyle name="Output 8" xfId="965" xr:uid="{00000000-0005-0000-0000-0000D1030000}"/>
    <cellStyle name="Output 9" xfId="966" xr:uid="{00000000-0005-0000-0000-0000D2030000}"/>
    <cellStyle name="Paprastas_2009_06_PARAISKA_skatinamuju_paslaugu" xfId="967" xr:uid="{00000000-0005-0000-0000-0000D3030000}"/>
    <cellStyle name="SAPBEXaggData" xfId="968" xr:uid="{00000000-0005-0000-0000-0000D4030000}"/>
    <cellStyle name="SAPBEXaggData 2" xfId="969" xr:uid="{00000000-0005-0000-0000-0000D5030000}"/>
    <cellStyle name="SAPBEXaggDataEmph" xfId="970" xr:uid="{00000000-0005-0000-0000-0000D6030000}"/>
    <cellStyle name="SAPBEXaggItem" xfId="971" xr:uid="{00000000-0005-0000-0000-0000D7030000}"/>
    <cellStyle name="SAPBEXaggItem 2" xfId="972" xr:uid="{00000000-0005-0000-0000-0000D8030000}"/>
    <cellStyle name="SAPBEXaggItemX" xfId="973" xr:uid="{00000000-0005-0000-0000-0000D9030000}"/>
    <cellStyle name="SAPBEXchaText" xfId="974" xr:uid="{00000000-0005-0000-0000-0000DA030000}"/>
    <cellStyle name="SAPBEXchaText 2" xfId="975" xr:uid="{00000000-0005-0000-0000-0000DB030000}"/>
    <cellStyle name="SAPBEXexcBad7" xfId="976" xr:uid="{00000000-0005-0000-0000-0000DC030000}"/>
    <cellStyle name="SAPBEXexcBad7 2" xfId="977" xr:uid="{00000000-0005-0000-0000-0000DD030000}"/>
    <cellStyle name="SAPBEXexcBad8" xfId="978" xr:uid="{00000000-0005-0000-0000-0000DE030000}"/>
    <cellStyle name="SAPBEXexcBad8 2" xfId="979" xr:uid="{00000000-0005-0000-0000-0000DF030000}"/>
    <cellStyle name="SAPBEXexcBad9" xfId="980" xr:uid="{00000000-0005-0000-0000-0000E0030000}"/>
    <cellStyle name="SAPBEXexcBad9 2" xfId="981" xr:uid="{00000000-0005-0000-0000-0000E1030000}"/>
    <cellStyle name="SAPBEXexcCritical4" xfId="982" xr:uid="{00000000-0005-0000-0000-0000E2030000}"/>
    <cellStyle name="SAPBEXexcCritical4 2" xfId="983" xr:uid="{00000000-0005-0000-0000-0000E3030000}"/>
    <cellStyle name="SAPBEXexcCritical5" xfId="984" xr:uid="{00000000-0005-0000-0000-0000E4030000}"/>
    <cellStyle name="SAPBEXexcCritical5 2" xfId="985" xr:uid="{00000000-0005-0000-0000-0000E5030000}"/>
    <cellStyle name="SAPBEXexcCritical6" xfId="986" xr:uid="{00000000-0005-0000-0000-0000E6030000}"/>
    <cellStyle name="SAPBEXexcCritical6 2" xfId="987" xr:uid="{00000000-0005-0000-0000-0000E7030000}"/>
    <cellStyle name="SAPBEXexcGood1" xfId="988" xr:uid="{00000000-0005-0000-0000-0000E8030000}"/>
    <cellStyle name="SAPBEXexcGood1 2" xfId="989" xr:uid="{00000000-0005-0000-0000-0000E9030000}"/>
    <cellStyle name="SAPBEXexcGood2" xfId="990" xr:uid="{00000000-0005-0000-0000-0000EA030000}"/>
    <cellStyle name="SAPBEXexcGood2 2" xfId="991" xr:uid="{00000000-0005-0000-0000-0000EB030000}"/>
    <cellStyle name="SAPBEXexcGood3" xfId="992" xr:uid="{00000000-0005-0000-0000-0000EC030000}"/>
    <cellStyle name="SAPBEXexcGood3 2" xfId="993" xr:uid="{00000000-0005-0000-0000-0000ED030000}"/>
    <cellStyle name="SAPBEXfilterDrill" xfId="994" xr:uid="{00000000-0005-0000-0000-0000EE030000}"/>
    <cellStyle name="SAPBEXfilterDrill 2" xfId="995" xr:uid="{00000000-0005-0000-0000-0000EF030000}"/>
    <cellStyle name="SAPBEXfilterItem" xfId="996" xr:uid="{00000000-0005-0000-0000-0000F0030000}"/>
    <cellStyle name="SAPBEXfilterItem 2" xfId="997" xr:uid="{00000000-0005-0000-0000-0000F1030000}"/>
    <cellStyle name="SAPBEXfilterItem 2 2" xfId="998" xr:uid="{00000000-0005-0000-0000-0000F2030000}"/>
    <cellStyle name="SAPBEXfilterItem 2 3" xfId="999" xr:uid="{00000000-0005-0000-0000-0000F3030000}"/>
    <cellStyle name="SAPBEXfilterItem 3" xfId="1000" xr:uid="{00000000-0005-0000-0000-0000F4030000}"/>
    <cellStyle name="SAPBEXfilterItem 4" xfId="1001" xr:uid="{00000000-0005-0000-0000-0000F5030000}"/>
    <cellStyle name="SAPBEXfilterText" xfId="1002" xr:uid="{00000000-0005-0000-0000-0000F6030000}"/>
    <cellStyle name="SAPBEXfilterText 2" xfId="1003" xr:uid="{00000000-0005-0000-0000-0000F7030000}"/>
    <cellStyle name="SAPBEXfilterText 2 2" xfId="1004" xr:uid="{00000000-0005-0000-0000-0000F8030000}"/>
    <cellStyle name="SAPBEXfilterText 2 3" xfId="1005" xr:uid="{00000000-0005-0000-0000-0000F9030000}"/>
    <cellStyle name="SAPBEXfilterText 3" xfId="1006" xr:uid="{00000000-0005-0000-0000-0000FA030000}"/>
    <cellStyle name="SAPBEXfilterText 4" xfId="1007" xr:uid="{00000000-0005-0000-0000-0000FB030000}"/>
    <cellStyle name="SAPBEXformats" xfId="1008" xr:uid="{00000000-0005-0000-0000-0000FC030000}"/>
    <cellStyle name="SAPBEXformats 2" xfId="1009" xr:uid="{00000000-0005-0000-0000-0000FD030000}"/>
    <cellStyle name="SAPBEXheaderItem" xfId="1010" xr:uid="{00000000-0005-0000-0000-0000FE030000}"/>
    <cellStyle name="SAPBEXheaderItem 2" xfId="1011" xr:uid="{00000000-0005-0000-0000-0000FF030000}"/>
    <cellStyle name="SAPBEXheaderText" xfId="1012" xr:uid="{00000000-0005-0000-0000-000000040000}"/>
    <cellStyle name="SAPBEXheaderText 2" xfId="1013" xr:uid="{00000000-0005-0000-0000-000001040000}"/>
    <cellStyle name="SAPBEXHLevel0" xfId="1014" xr:uid="{00000000-0005-0000-0000-000002040000}"/>
    <cellStyle name="SAPBEXHLevel0 2" xfId="1015" xr:uid="{00000000-0005-0000-0000-000003040000}"/>
    <cellStyle name="SAPBEXHLevel0X" xfId="1016" xr:uid="{00000000-0005-0000-0000-000004040000}"/>
    <cellStyle name="SAPBEXHLevel0X 2" xfId="1017" xr:uid="{00000000-0005-0000-0000-000005040000}"/>
    <cellStyle name="SAPBEXHLevel0X 3" xfId="1018" xr:uid="{00000000-0005-0000-0000-000006040000}"/>
    <cellStyle name="SAPBEXHLevel1" xfId="1019" xr:uid="{00000000-0005-0000-0000-000007040000}"/>
    <cellStyle name="SAPBEXHLevel1 2" xfId="1020" xr:uid="{00000000-0005-0000-0000-000008040000}"/>
    <cellStyle name="SAPBEXHLevel1X" xfId="1021" xr:uid="{00000000-0005-0000-0000-000009040000}"/>
    <cellStyle name="SAPBEXHLevel1X 2" xfId="1022" xr:uid="{00000000-0005-0000-0000-00000A040000}"/>
    <cellStyle name="SAPBEXHLevel1X 3" xfId="1023" xr:uid="{00000000-0005-0000-0000-00000B040000}"/>
    <cellStyle name="SAPBEXHLevel2" xfId="1024" xr:uid="{00000000-0005-0000-0000-00000C040000}"/>
    <cellStyle name="SAPBEXHLevel2 2" xfId="1025" xr:uid="{00000000-0005-0000-0000-00000D040000}"/>
    <cellStyle name="SAPBEXHLevel2X" xfId="1026" xr:uid="{00000000-0005-0000-0000-00000E040000}"/>
    <cellStyle name="SAPBEXHLevel2X 2" xfId="1027" xr:uid="{00000000-0005-0000-0000-00000F040000}"/>
    <cellStyle name="SAPBEXHLevel2X 3" xfId="1028" xr:uid="{00000000-0005-0000-0000-000010040000}"/>
    <cellStyle name="SAPBEXHLevel3" xfId="1029" xr:uid="{00000000-0005-0000-0000-000011040000}"/>
    <cellStyle name="SAPBEXHLevel3 2" xfId="1030" xr:uid="{00000000-0005-0000-0000-000012040000}"/>
    <cellStyle name="SAPBEXHLevel3X" xfId="1031" xr:uid="{00000000-0005-0000-0000-000013040000}"/>
    <cellStyle name="SAPBEXHLevel3X 2" xfId="1032" xr:uid="{00000000-0005-0000-0000-000014040000}"/>
    <cellStyle name="SAPBEXHLevel3X 3" xfId="1033" xr:uid="{00000000-0005-0000-0000-000015040000}"/>
    <cellStyle name="SAPBEXinputData" xfId="1034" xr:uid="{00000000-0005-0000-0000-000016040000}"/>
    <cellStyle name="SAPBEXinputData 2" xfId="1035" xr:uid="{00000000-0005-0000-0000-000017040000}"/>
    <cellStyle name="SAPBEXinputData 3" xfId="1036" xr:uid="{00000000-0005-0000-0000-000018040000}"/>
    <cellStyle name="SAPBEXItemHeader" xfId="1037" xr:uid="{00000000-0005-0000-0000-000019040000}"/>
    <cellStyle name="SAPBEXresData" xfId="1038" xr:uid="{00000000-0005-0000-0000-00001A040000}"/>
    <cellStyle name="SAPBEXresDataEmph" xfId="1039" xr:uid="{00000000-0005-0000-0000-00001B040000}"/>
    <cellStyle name="SAPBEXresItem" xfId="1040" xr:uid="{00000000-0005-0000-0000-00001C040000}"/>
    <cellStyle name="SAPBEXresItemX" xfId="1041" xr:uid="{00000000-0005-0000-0000-00001D040000}"/>
    <cellStyle name="SAPBEXstdData" xfId="1042" xr:uid="{00000000-0005-0000-0000-00001E040000}"/>
    <cellStyle name="SAPBEXstdData 2" xfId="1043" xr:uid="{00000000-0005-0000-0000-00001F040000}"/>
    <cellStyle name="SAPBEXstdDataEmph" xfId="1044" xr:uid="{00000000-0005-0000-0000-000020040000}"/>
    <cellStyle name="SAPBEXstdItem" xfId="1045" xr:uid="{00000000-0005-0000-0000-000021040000}"/>
    <cellStyle name="SAPBEXstdItem 2" xfId="1046" xr:uid="{00000000-0005-0000-0000-000022040000}"/>
    <cellStyle name="SAPBEXstdItemX" xfId="1047" xr:uid="{00000000-0005-0000-0000-000023040000}"/>
    <cellStyle name="SAPBEXtitle" xfId="1048" xr:uid="{00000000-0005-0000-0000-000024040000}"/>
    <cellStyle name="SAPBEXunassignedItem" xfId="1049" xr:uid="{00000000-0005-0000-0000-000025040000}"/>
    <cellStyle name="SAPBEXunassignedItem 2" xfId="1050" xr:uid="{00000000-0005-0000-0000-000026040000}"/>
    <cellStyle name="SAPBEXundefined" xfId="1051" xr:uid="{00000000-0005-0000-0000-000027040000}"/>
    <cellStyle name="Sheet Title" xfId="1052" xr:uid="{00000000-0005-0000-0000-000028040000}"/>
    <cellStyle name="STYL1 - Style1" xfId="1053" xr:uid="{00000000-0005-0000-0000-000029040000}"/>
    <cellStyle name="STYL1 - Style1 2" xfId="1054" xr:uid="{00000000-0005-0000-0000-00002A040000}"/>
    <cellStyle name="STYL1 - Style1 3" xfId="1055" xr:uid="{00000000-0005-0000-0000-00002B040000}"/>
    <cellStyle name="Stilius 1" xfId="1056" xr:uid="{00000000-0005-0000-0000-00002C040000}"/>
    <cellStyle name="Table Heading" xfId="1057" xr:uid="{00000000-0005-0000-0000-00002D040000}"/>
    <cellStyle name="Total 2" xfId="1058" xr:uid="{00000000-0005-0000-0000-00002E040000}"/>
    <cellStyle name="Total 2 2" xfId="1059" xr:uid="{00000000-0005-0000-0000-00002F040000}"/>
    <cellStyle name="Total 3" xfId="1060" xr:uid="{00000000-0005-0000-0000-000030040000}"/>
    <cellStyle name="Total 3 2" xfId="1061" xr:uid="{00000000-0005-0000-0000-000031040000}"/>
    <cellStyle name="Total 4" xfId="1062" xr:uid="{00000000-0005-0000-0000-000032040000}"/>
    <cellStyle name="Total 4 2" xfId="1063" xr:uid="{00000000-0005-0000-0000-000033040000}"/>
    <cellStyle name="Total 5" xfId="1064" xr:uid="{00000000-0005-0000-0000-000034040000}"/>
    <cellStyle name="Total 5 2" xfId="1065" xr:uid="{00000000-0005-0000-0000-000035040000}"/>
    <cellStyle name="Total 6" xfId="1066" xr:uid="{00000000-0005-0000-0000-000036040000}"/>
    <cellStyle name="Total 6 2" xfId="1067" xr:uid="{00000000-0005-0000-0000-000037040000}"/>
    <cellStyle name="Total 7" xfId="1068" xr:uid="{00000000-0005-0000-0000-000038040000}"/>
    <cellStyle name="Total 7 2" xfId="1069" xr:uid="{00000000-0005-0000-0000-000039040000}"/>
    <cellStyle name="Total 8" xfId="1070" xr:uid="{00000000-0005-0000-0000-00003A040000}"/>
    <cellStyle name="Total 8 2" xfId="1071" xr:uid="{00000000-0005-0000-0000-00003B040000}"/>
    <cellStyle name="Total 9" xfId="1072" xr:uid="{00000000-0005-0000-0000-00003C040000}"/>
    <cellStyle name="Total 9 2" xfId="1073" xr:uid="{00000000-0005-0000-0000-00003D040000}"/>
    <cellStyle name="Valiuta 2" xfId="1086" xr:uid="{00000000-0005-0000-0000-00003F040000}"/>
    <cellStyle name="Valiuta 3" xfId="1084" xr:uid="{00000000-0005-0000-0000-000040040000}"/>
    <cellStyle name="Warning Text 2" xfId="1074" xr:uid="{00000000-0005-0000-0000-000041040000}"/>
    <cellStyle name="Warning Text 3" xfId="1075" xr:uid="{00000000-0005-0000-0000-000042040000}"/>
    <cellStyle name="Warning Text 4" xfId="1076" xr:uid="{00000000-0005-0000-0000-000043040000}"/>
    <cellStyle name="Warning Text 5" xfId="1077" xr:uid="{00000000-0005-0000-0000-000044040000}"/>
    <cellStyle name="Warning Text 6" xfId="1078" xr:uid="{00000000-0005-0000-0000-000045040000}"/>
    <cellStyle name="Warning Text 7" xfId="1079" xr:uid="{00000000-0005-0000-0000-000046040000}"/>
    <cellStyle name="Warning Text 8" xfId="1080" xr:uid="{00000000-0005-0000-0000-000047040000}"/>
    <cellStyle name="Warning Text 9" xfId="1081" xr:uid="{00000000-0005-0000-0000-000048040000}"/>
    <cellStyle name="Обычный_FAS_primary docs_MM_SD" xfId="1082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showGridLines="0" tabSelected="1" view="pageBreakPreview" topLeftCell="A37" zoomScaleNormal="100" zoomScaleSheetLayoutView="100" workbookViewId="0">
      <selection activeCell="E66" sqref="E66"/>
    </sheetView>
  </sheetViews>
  <sheetFormatPr defaultRowHeight="12.75"/>
  <cols>
    <col min="1" max="1" width="7.7109375" style="5" customWidth="1"/>
    <col min="2" max="2" width="2.85546875" style="6" customWidth="1"/>
    <col min="3" max="3" width="54.7109375" style="6" customWidth="1"/>
    <col min="4" max="4" width="8.7109375" style="3" customWidth="1"/>
    <col min="5" max="5" width="11.85546875" style="5" customWidth="1"/>
    <col min="6" max="6" width="13.42578125" style="5" customWidth="1"/>
    <col min="7" max="16384" width="9.140625" style="5"/>
  </cols>
  <sheetData>
    <row r="1" spans="1:7">
      <c r="A1" s="2"/>
      <c r="B1" s="3"/>
      <c r="C1" s="3"/>
      <c r="D1" s="4"/>
      <c r="E1" s="2"/>
      <c r="F1" s="2"/>
    </row>
    <row r="2" spans="1:7" ht="12.75" customHeight="1">
      <c r="A2" s="2"/>
      <c r="B2" s="3"/>
      <c r="C2" s="3"/>
      <c r="D2" s="98" t="s">
        <v>11</v>
      </c>
      <c r="E2" s="99"/>
      <c r="F2" s="99"/>
    </row>
    <row r="3" spans="1:7">
      <c r="D3" s="98" t="s">
        <v>8</v>
      </c>
      <c r="E3" s="100"/>
      <c r="F3" s="100"/>
    </row>
    <row r="4" spans="1:7" ht="12.75" customHeight="1">
      <c r="A4" s="84"/>
      <c r="B4" s="100"/>
      <c r="C4" s="100"/>
      <c r="D4" s="100"/>
      <c r="E4" s="100"/>
      <c r="F4" s="100"/>
    </row>
    <row r="5" spans="1:7" s="48" customFormat="1" ht="15.75">
      <c r="A5" s="107" t="s">
        <v>146</v>
      </c>
      <c r="B5" s="108"/>
      <c r="C5" s="108"/>
      <c r="D5" s="108"/>
      <c r="E5" s="108"/>
      <c r="F5" s="109"/>
      <c r="G5" s="109"/>
    </row>
    <row r="6" spans="1:7" s="48" customFormat="1">
      <c r="A6" s="104" t="s">
        <v>104</v>
      </c>
      <c r="B6" s="110"/>
      <c r="C6" s="110"/>
      <c r="D6" s="110"/>
      <c r="E6" s="110"/>
      <c r="F6" s="111"/>
      <c r="G6" s="111"/>
    </row>
    <row r="7" spans="1:7" s="48" customFormat="1" ht="15.75" customHeight="1">
      <c r="A7" s="107" t="s">
        <v>147</v>
      </c>
      <c r="B7" s="108"/>
      <c r="C7" s="108"/>
      <c r="D7" s="108"/>
      <c r="E7" s="108"/>
      <c r="F7" s="109"/>
      <c r="G7" s="109"/>
    </row>
    <row r="8" spans="1:7" s="48" customFormat="1" ht="5.25" customHeight="1">
      <c r="A8" s="112" t="s">
        <v>13</v>
      </c>
      <c r="B8" s="112"/>
      <c r="C8" s="112"/>
      <c r="D8" s="112"/>
      <c r="E8" s="112"/>
      <c r="F8" s="112"/>
      <c r="G8" s="112"/>
    </row>
    <row r="9" spans="1:7" s="48" customFormat="1">
      <c r="A9" s="112"/>
      <c r="B9" s="112"/>
      <c r="C9" s="112"/>
      <c r="D9" s="112"/>
      <c r="E9" s="112"/>
      <c r="F9" s="112"/>
      <c r="G9" s="112"/>
    </row>
    <row r="10" spans="1:7" s="48" customFormat="1">
      <c r="A10" s="113"/>
      <c r="B10" s="111"/>
      <c r="C10" s="111"/>
      <c r="D10" s="111"/>
      <c r="E10" s="111"/>
    </row>
    <row r="11" spans="1:7" s="48" customFormat="1">
      <c r="A11" s="101" t="s">
        <v>14</v>
      </c>
      <c r="B11" s="102"/>
      <c r="C11" s="102"/>
      <c r="D11" s="102"/>
      <c r="E11" s="102"/>
      <c r="F11" s="103"/>
      <c r="G11" s="103"/>
    </row>
    <row r="12" spans="1:7" s="48" customFormat="1">
      <c r="A12" s="101" t="s">
        <v>152</v>
      </c>
      <c r="B12" s="102"/>
      <c r="C12" s="102"/>
      <c r="D12" s="102"/>
      <c r="E12" s="102"/>
      <c r="F12" s="103"/>
      <c r="G12" s="103"/>
    </row>
    <row r="13" spans="1:7" s="48" customFormat="1">
      <c r="A13" s="67"/>
      <c r="B13" s="68"/>
      <c r="C13" s="68"/>
      <c r="D13" s="68"/>
      <c r="E13" s="68"/>
      <c r="F13" s="69"/>
      <c r="G13" s="69"/>
    </row>
    <row r="14" spans="1:7" s="48" customFormat="1">
      <c r="A14" s="104" t="s">
        <v>153</v>
      </c>
      <c r="B14" s="105"/>
      <c r="C14" s="105"/>
      <c r="D14" s="105"/>
      <c r="E14" s="105"/>
      <c r="F14" s="106"/>
      <c r="G14" s="106"/>
    </row>
    <row r="15" spans="1:7" ht="12.75" customHeight="1">
      <c r="A15" s="84" t="s">
        <v>15</v>
      </c>
      <c r="B15" s="100"/>
      <c r="C15" s="100"/>
      <c r="D15" s="100"/>
      <c r="E15" s="100"/>
      <c r="F15" s="100"/>
    </row>
    <row r="16" spans="1:7" ht="12.75" customHeight="1">
      <c r="A16" s="7"/>
      <c r="B16" s="1"/>
      <c r="C16" s="97" t="s">
        <v>155</v>
      </c>
      <c r="D16" s="97"/>
      <c r="E16" s="97"/>
      <c r="F16" s="97"/>
    </row>
    <row r="17" spans="1:6" ht="67.5" customHeight="1">
      <c r="A17" s="8" t="s">
        <v>7</v>
      </c>
      <c r="B17" s="93" t="s">
        <v>16</v>
      </c>
      <c r="C17" s="94"/>
      <c r="D17" s="9" t="s">
        <v>17</v>
      </c>
      <c r="E17" s="8" t="s">
        <v>18</v>
      </c>
      <c r="F17" s="8" t="s">
        <v>19</v>
      </c>
    </row>
    <row r="18" spans="1:6" s="6" customFormat="1" ht="12.75" customHeight="1">
      <c r="A18" s="8" t="s">
        <v>20</v>
      </c>
      <c r="B18" s="10" t="s">
        <v>21</v>
      </c>
      <c r="C18" s="11"/>
      <c r="D18" s="12"/>
      <c r="E18" s="13"/>
      <c r="F18" s="13"/>
    </row>
    <row r="19" spans="1:6" s="6" customFormat="1" ht="12.75" customHeight="1">
      <c r="A19" s="14" t="s">
        <v>22</v>
      </c>
      <c r="B19" s="15" t="s">
        <v>23</v>
      </c>
      <c r="C19" s="12"/>
      <c r="D19" s="12"/>
      <c r="E19" s="13"/>
      <c r="F19" s="13"/>
    </row>
    <row r="20" spans="1:6" s="6" customFormat="1" ht="12.75" customHeight="1">
      <c r="A20" s="14" t="s">
        <v>24</v>
      </c>
      <c r="B20" s="15" t="s">
        <v>25</v>
      </c>
      <c r="C20" s="12"/>
      <c r="D20" s="12"/>
      <c r="E20" s="13"/>
      <c r="F20" s="13"/>
    </row>
    <row r="21" spans="1:6" s="6" customFormat="1" ht="12.75" customHeight="1">
      <c r="A21" s="14" t="s">
        <v>26</v>
      </c>
      <c r="B21" s="15" t="s">
        <v>27</v>
      </c>
      <c r="C21" s="12"/>
      <c r="D21" s="12"/>
      <c r="E21" s="13"/>
      <c r="F21" s="13"/>
    </row>
    <row r="22" spans="1:6" s="47" customFormat="1" ht="12.75" customHeight="1">
      <c r="A22" s="14" t="s">
        <v>28</v>
      </c>
      <c r="B22" s="15" t="s">
        <v>29</v>
      </c>
      <c r="C22" s="12"/>
      <c r="D22" s="16"/>
      <c r="E22" s="13"/>
      <c r="F22" s="13"/>
    </row>
    <row r="23" spans="1:6" s="6" customFormat="1" ht="12.75" customHeight="1">
      <c r="A23" s="8" t="s">
        <v>30</v>
      </c>
      <c r="B23" s="10" t="s">
        <v>31</v>
      </c>
      <c r="C23" s="11"/>
      <c r="D23" s="17"/>
      <c r="E23" s="13"/>
      <c r="F23" s="13"/>
    </row>
    <row r="24" spans="1:6" s="6" customFormat="1" ht="12.75" customHeight="1">
      <c r="A24" s="8" t="s">
        <v>32</v>
      </c>
      <c r="B24" s="10" t="s">
        <v>33</v>
      </c>
      <c r="C24" s="11"/>
      <c r="D24" s="12"/>
      <c r="E24" s="74">
        <f>E29+E37</f>
        <v>14414514.939999999</v>
      </c>
      <c r="F24" s="74">
        <f>F29+F37</f>
        <v>6924046.1999999993</v>
      </c>
    </row>
    <row r="25" spans="1:6" s="6" customFormat="1" ht="12.75" customHeight="1">
      <c r="A25" s="14" t="s">
        <v>22</v>
      </c>
      <c r="B25" s="15" t="s">
        <v>34</v>
      </c>
      <c r="C25" s="12"/>
      <c r="D25" s="12"/>
      <c r="E25" s="13"/>
      <c r="F25" s="13"/>
    </row>
    <row r="26" spans="1:6" s="6" customFormat="1" ht="15.75" customHeight="1">
      <c r="A26" s="18" t="s">
        <v>35</v>
      </c>
      <c r="B26" s="19"/>
      <c r="C26" s="20" t="s">
        <v>36</v>
      </c>
      <c r="D26" s="21"/>
      <c r="E26" s="13"/>
      <c r="F26" s="13"/>
    </row>
    <row r="27" spans="1:6" s="6" customFormat="1" ht="12.75" customHeight="1">
      <c r="A27" s="18" t="s">
        <v>37</v>
      </c>
      <c r="B27" s="19"/>
      <c r="C27" s="20" t="s">
        <v>38</v>
      </c>
      <c r="D27" s="22"/>
      <c r="E27" s="13"/>
      <c r="F27" s="13"/>
    </row>
    <row r="28" spans="1:6" s="6" customFormat="1" ht="12.75" customHeight="1">
      <c r="A28" s="14" t="s">
        <v>24</v>
      </c>
      <c r="B28" s="15" t="s">
        <v>39</v>
      </c>
      <c r="C28" s="12"/>
      <c r="D28" s="12"/>
      <c r="E28" s="13"/>
      <c r="F28" s="13"/>
    </row>
    <row r="29" spans="1:6" s="6" customFormat="1" ht="12.75" customHeight="1">
      <c r="A29" s="14" t="s">
        <v>26</v>
      </c>
      <c r="B29" s="23" t="s">
        <v>40</v>
      </c>
      <c r="C29" s="24"/>
      <c r="D29" s="12"/>
      <c r="E29" s="13">
        <f>SUM(E30:E35)</f>
        <v>3051890.83</v>
      </c>
      <c r="F29" s="13">
        <f>SUM(F30:F35)</f>
        <v>1541720.23</v>
      </c>
    </row>
    <row r="30" spans="1:6" s="6" customFormat="1" ht="12.75" customHeight="1">
      <c r="A30" s="25" t="s">
        <v>41</v>
      </c>
      <c r="B30" s="26"/>
      <c r="C30" s="27" t="s">
        <v>42</v>
      </c>
      <c r="D30" s="28"/>
      <c r="E30" s="13"/>
      <c r="F30" s="13"/>
    </row>
    <row r="31" spans="1:6" s="6" customFormat="1" ht="12.75" customHeight="1">
      <c r="A31" s="25" t="s">
        <v>43</v>
      </c>
      <c r="B31" s="29"/>
      <c r="C31" s="30" t="s">
        <v>44</v>
      </c>
      <c r="D31" s="31"/>
      <c r="E31" s="13">
        <v>278265.09999999998</v>
      </c>
      <c r="F31" s="13">
        <v>324569.52</v>
      </c>
    </row>
    <row r="32" spans="1:6" s="6" customFormat="1" ht="12.75" customHeight="1">
      <c r="A32" s="25" t="s">
        <v>45</v>
      </c>
      <c r="B32" s="26"/>
      <c r="C32" s="32" t="s">
        <v>46</v>
      </c>
      <c r="D32" s="31"/>
      <c r="E32" s="13"/>
      <c r="F32" s="13"/>
    </row>
    <row r="33" spans="1:6" s="6" customFormat="1" ht="12.75" customHeight="1">
      <c r="A33" s="25" t="s">
        <v>47</v>
      </c>
      <c r="B33" s="26"/>
      <c r="C33" s="32" t="s">
        <v>48</v>
      </c>
      <c r="D33" s="31"/>
      <c r="E33" s="13">
        <v>1616.24</v>
      </c>
      <c r="F33" s="13">
        <v>560.49</v>
      </c>
    </row>
    <row r="34" spans="1:6" s="6" customFormat="1" ht="12.75" customHeight="1">
      <c r="A34" s="25" t="s">
        <v>49</v>
      </c>
      <c r="B34" s="26"/>
      <c r="C34" s="32" t="s">
        <v>50</v>
      </c>
      <c r="D34" s="33"/>
      <c r="E34" s="13">
        <v>2585215.4700000002</v>
      </c>
      <c r="F34" s="13">
        <v>1215445.32</v>
      </c>
    </row>
    <row r="35" spans="1:6" s="6" customFormat="1" ht="12.75" customHeight="1">
      <c r="A35" s="25" t="s">
        <v>51</v>
      </c>
      <c r="B35" s="29"/>
      <c r="C35" s="34" t="s">
        <v>52</v>
      </c>
      <c r="D35" s="20"/>
      <c r="E35" s="13">
        <v>186794.02</v>
      </c>
      <c r="F35" s="13">
        <v>1144.9000000000001</v>
      </c>
    </row>
    <row r="36" spans="1:6" s="6" customFormat="1" ht="12.75" customHeight="1">
      <c r="A36" s="14" t="s">
        <v>28</v>
      </c>
      <c r="B36" s="35" t="s">
        <v>53</v>
      </c>
      <c r="C36" s="36"/>
      <c r="D36" s="37"/>
      <c r="E36" s="13"/>
      <c r="F36" s="13"/>
    </row>
    <row r="37" spans="1:6" s="6" customFormat="1" ht="12.75" customHeight="1">
      <c r="A37" s="14" t="s">
        <v>54</v>
      </c>
      <c r="B37" s="23" t="s">
        <v>55</v>
      </c>
      <c r="C37" s="24"/>
      <c r="D37" s="12"/>
      <c r="E37" s="13">
        <v>11362624.109999999</v>
      </c>
      <c r="F37" s="13">
        <v>5382325.9699999997</v>
      </c>
    </row>
    <row r="38" spans="1:6" s="6" customFormat="1" ht="12.75" customHeight="1">
      <c r="A38" s="14"/>
      <c r="B38" s="15" t="s">
        <v>56</v>
      </c>
      <c r="C38" s="28"/>
      <c r="D38" s="12"/>
      <c r="E38" s="74">
        <f>SUM(E24)</f>
        <v>14414514.939999999</v>
      </c>
      <c r="F38" s="74">
        <f>SUM(F24)</f>
        <v>6924046.1999999993</v>
      </c>
    </row>
    <row r="39" spans="1:6" s="6" customFormat="1" ht="12.75" customHeight="1">
      <c r="A39" s="8" t="s">
        <v>57</v>
      </c>
      <c r="B39" s="38" t="s">
        <v>58</v>
      </c>
      <c r="C39" s="39"/>
      <c r="D39" s="12"/>
      <c r="E39" s="74">
        <f>SUM(E40:E43)</f>
        <v>3675565.29</v>
      </c>
      <c r="F39" s="74">
        <f>SUM(F40:F43)</f>
        <v>795035.39</v>
      </c>
    </row>
    <row r="40" spans="1:6" s="6" customFormat="1" ht="12.75" customHeight="1">
      <c r="A40" s="14" t="s">
        <v>22</v>
      </c>
      <c r="B40" s="15" t="s">
        <v>59</v>
      </c>
      <c r="C40" s="12"/>
      <c r="D40" s="12"/>
      <c r="E40" s="13">
        <v>3248068.52</v>
      </c>
      <c r="F40" s="13">
        <v>355327.25</v>
      </c>
    </row>
    <row r="41" spans="1:6" s="6" customFormat="1" ht="12.75" customHeight="1">
      <c r="A41" s="14" t="s">
        <v>24</v>
      </c>
      <c r="B41" s="15" t="s">
        <v>60</v>
      </c>
      <c r="C41" s="12"/>
      <c r="D41" s="12"/>
      <c r="E41" s="13"/>
      <c r="F41" s="13"/>
    </row>
    <row r="42" spans="1:6" s="6" customFormat="1" ht="12.75" customHeight="1">
      <c r="A42" s="14" t="s">
        <v>26</v>
      </c>
      <c r="B42" s="15" t="s">
        <v>61</v>
      </c>
      <c r="C42" s="12"/>
      <c r="D42" s="12"/>
      <c r="E42" s="75">
        <v>427496.77</v>
      </c>
      <c r="F42" s="13">
        <v>439708.14</v>
      </c>
    </row>
    <row r="43" spans="1:6" s="6" customFormat="1" ht="12.75" customHeight="1">
      <c r="A43" s="14" t="s">
        <v>62</v>
      </c>
      <c r="B43" s="15" t="s">
        <v>63</v>
      </c>
      <c r="C43" s="12"/>
      <c r="D43" s="12"/>
      <c r="E43" s="13"/>
      <c r="F43" s="13"/>
    </row>
    <row r="44" spans="1:6" s="6" customFormat="1" ht="12.75" customHeight="1">
      <c r="A44" s="8" t="s">
        <v>64</v>
      </c>
      <c r="B44" s="10" t="s">
        <v>65</v>
      </c>
      <c r="C44" s="11"/>
      <c r="D44" s="12"/>
      <c r="E44" s="76">
        <f>E45+E49</f>
        <v>8488683.4500000011</v>
      </c>
      <c r="F44" s="74">
        <f>F45+F49</f>
        <v>6302315.6600000001</v>
      </c>
    </row>
    <row r="45" spans="1:6" s="6" customFormat="1" ht="12.75" customHeight="1">
      <c r="A45" s="14" t="s">
        <v>22</v>
      </c>
      <c r="B45" s="23" t="s">
        <v>66</v>
      </c>
      <c r="C45" s="24"/>
      <c r="D45" s="12"/>
      <c r="E45" s="75">
        <f>SUM(E46:E48)</f>
        <v>2987645.56</v>
      </c>
      <c r="F45" s="13">
        <f>SUM(F46:F48)</f>
        <v>2944157.47</v>
      </c>
    </row>
    <row r="46" spans="1:6" s="6" customFormat="1">
      <c r="A46" s="25" t="s">
        <v>35</v>
      </c>
      <c r="B46" s="29"/>
      <c r="C46" s="30" t="s">
        <v>67</v>
      </c>
      <c r="D46" s="33"/>
      <c r="E46" s="75">
        <v>2987645.56</v>
      </c>
      <c r="F46" s="13">
        <v>2944157.47</v>
      </c>
    </row>
    <row r="47" spans="1:6" s="6" customFormat="1" ht="12.75" customHeight="1">
      <c r="A47" s="25" t="s">
        <v>37</v>
      </c>
      <c r="B47" s="29"/>
      <c r="C47" s="30" t="s">
        <v>68</v>
      </c>
      <c r="D47" s="20"/>
      <c r="E47" s="13"/>
      <c r="F47" s="13"/>
    </row>
    <row r="48" spans="1:6" s="6" customFormat="1" ht="12.75" customHeight="1">
      <c r="A48" s="25" t="s">
        <v>69</v>
      </c>
      <c r="B48" s="29"/>
      <c r="C48" s="30" t="s">
        <v>70</v>
      </c>
      <c r="D48" s="40"/>
      <c r="E48" s="13"/>
      <c r="F48" s="13"/>
    </row>
    <row r="49" spans="1:6" s="6" customFormat="1" ht="12.75" customHeight="1">
      <c r="A49" s="14" t="s">
        <v>24</v>
      </c>
      <c r="B49" s="29" t="s">
        <v>71</v>
      </c>
      <c r="C49" s="30"/>
      <c r="D49" s="12"/>
      <c r="E49" s="76">
        <f>SUM(E50:E60)</f>
        <v>5501037.8900000006</v>
      </c>
      <c r="F49" s="74">
        <f>SUM(F50:F60)</f>
        <v>3358158.19</v>
      </c>
    </row>
    <row r="50" spans="1:6" s="6" customFormat="1" ht="12.75" customHeight="1">
      <c r="A50" s="25" t="s">
        <v>72</v>
      </c>
      <c r="B50" s="29"/>
      <c r="C50" s="30" t="s">
        <v>73</v>
      </c>
      <c r="D50" s="33"/>
      <c r="E50" s="75"/>
      <c r="F50" s="13"/>
    </row>
    <row r="51" spans="1:6" s="6" customFormat="1" ht="12.75" customHeight="1">
      <c r="A51" s="25" t="s">
        <v>74</v>
      </c>
      <c r="B51" s="12"/>
      <c r="C51" s="30" t="s">
        <v>75</v>
      </c>
      <c r="D51" s="33"/>
      <c r="E51" s="75">
        <v>284373.90999999997</v>
      </c>
      <c r="F51" s="13">
        <v>600311.82999999996</v>
      </c>
    </row>
    <row r="52" spans="1:6" s="6" customFormat="1">
      <c r="A52" s="25" t="s">
        <v>76</v>
      </c>
      <c r="B52" s="29"/>
      <c r="C52" s="30" t="s">
        <v>77</v>
      </c>
      <c r="D52" s="33"/>
      <c r="E52" s="75"/>
      <c r="F52" s="75"/>
    </row>
    <row r="53" spans="1:6" s="6" customFormat="1">
      <c r="A53" s="25" t="s">
        <v>78</v>
      </c>
      <c r="B53" s="29"/>
      <c r="C53" s="30" t="s">
        <v>79</v>
      </c>
      <c r="D53" s="33"/>
      <c r="E53" s="13"/>
      <c r="F53" s="13"/>
    </row>
    <row r="54" spans="1:6" s="6" customFormat="1">
      <c r="A54" s="25" t="s">
        <v>80</v>
      </c>
      <c r="B54" s="29"/>
      <c r="C54" s="30" t="s">
        <v>81</v>
      </c>
      <c r="D54" s="33"/>
      <c r="E54" s="13"/>
      <c r="F54" s="13"/>
    </row>
    <row r="55" spans="1:6" s="6" customFormat="1">
      <c r="A55" s="25" t="s">
        <v>82</v>
      </c>
      <c r="B55" s="29"/>
      <c r="C55" s="30" t="s">
        <v>83</v>
      </c>
      <c r="D55" s="33"/>
      <c r="E55" s="13"/>
      <c r="F55" s="75">
        <v>72776.36</v>
      </c>
    </row>
    <row r="56" spans="1:6" s="6" customFormat="1">
      <c r="A56" s="25" t="s">
        <v>84</v>
      </c>
      <c r="B56" s="29"/>
      <c r="C56" s="30" t="s">
        <v>85</v>
      </c>
      <c r="D56" s="33"/>
      <c r="E56" s="13"/>
      <c r="F56" s="13"/>
    </row>
    <row r="57" spans="1:6" s="6" customFormat="1" ht="12.75" customHeight="1">
      <c r="A57" s="25" t="s">
        <v>86</v>
      </c>
      <c r="B57" s="29"/>
      <c r="C57" s="30" t="s">
        <v>87</v>
      </c>
      <c r="D57" s="33"/>
      <c r="E57" s="13"/>
      <c r="F57" s="13"/>
    </row>
    <row r="58" spans="1:6" s="6" customFormat="1" ht="12.75" customHeight="1">
      <c r="A58" s="25" t="s">
        <v>88</v>
      </c>
      <c r="B58" s="29"/>
      <c r="C58" s="30" t="s">
        <v>89</v>
      </c>
      <c r="D58" s="33"/>
      <c r="E58" s="13"/>
      <c r="F58" s="13"/>
    </row>
    <row r="59" spans="1:6" s="6" customFormat="1" ht="12.75" customHeight="1">
      <c r="A59" s="25" t="s">
        <v>90</v>
      </c>
      <c r="B59" s="29"/>
      <c r="C59" s="30" t="s">
        <v>91</v>
      </c>
      <c r="D59" s="33"/>
      <c r="E59" s="13">
        <v>4899466</v>
      </c>
      <c r="F59" s="13">
        <v>2459274.19</v>
      </c>
    </row>
    <row r="60" spans="1:6" s="6" customFormat="1" ht="12.75" customHeight="1">
      <c r="A60" s="25" t="s">
        <v>92</v>
      </c>
      <c r="B60" s="29"/>
      <c r="C60" s="30" t="s">
        <v>93</v>
      </c>
      <c r="D60" s="40"/>
      <c r="E60" s="13">
        <v>317197.98</v>
      </c>
      <c r="F60" s="13">
        <v>225795.81</v>
      </c>
    </row>
    <row r="61" spans="1:6" s="6" customFormat="1" ht="12.75" customHeight="1">
      <c r="A61" s="8" t="s">
        <v>94</v>
      </c>
      <c r="B61" s="38" t="s">
        <v>95</v>
      </c>
      <c r="C61" s="39"/>
      <c r="D61" s="16"/>
      <c r="E61" s="74">
        <f>E62+E63+E64</f>
        <v>2250266.1999999997</v>
      </c>
      <c r="F61" s="74">
        <f>F62+F63+F64</f>
        <v>-173304.85000000009</v>
      </c>
    </row>
    <row r="62" spans="1:6" s="6" customFormat="1" ht="12.75" customHeight="1">
      <c r="A62" s="14" t="s">
        <v>22</v>
      </c>
      <c r="B62" s="23" t="s">
        <v>96</v>
      </c>
      <c r="C62" s="24"/>
      <c r="D62" s="12"/>
      <c r="E62" s="13"/>
      <c r="F62" s="13"/>
    </row>
    <row r="63" spans="1:6" s="6" customFormat="1" ht="12.75" customHeight="1">
      <c r="A63" s="25" t="s">
        <v>24</v>
      </c>
      <c r="B63" s="29" t="s">
        <v>97</v>
      </c>
      <c r="C63" s="30"/>
      <c r="D63" s="20"/>
      <c r="E63" s="13"/>
      <c r="F63" s="13"/>
    </row>
    <row r="64" spans="1:6" s="6" customFormat="1" ht="12.75" customHeight="1">
      <c r="A64" s="14" t="s">
        <v>26</v>
      </c>
      <c r="B64" s="41" t="s">
        <v>98</v>
      </c>
      <c r="C64" s="42"/>
      <c r="D64" s="12"/>
      <c r="E64" s="13">
        <f>SUM(E65:E66)</f>
        <v>2250266.1999999997</v>
      </c>
      <c r="F64" s="13">
        <f>SUM(F65:F66)</f>
        <v>-173304.85000000009</v>
      </c>
    </row>
    <row r="65" spans="1:6" s="6" customFormat="1" ht="12.75" customHeight="1">
      <c r="A65" s="25" t="s">
        <v>41</v>
      </c>
      <c r="B65" s="19"/>
      <c r="C65" s="43" t="s">
        <v>99</v>
      </c>
      <c r="D65" s="44"/>
      <c r="E65" s="75">
        <v>2423571.0499999998</v>
      </c>
      <c r="F65" s="13">
        <v>960624.27</v>
      </c>
    </row>
    <row r="66" spans="1:6" s="6" customFormat="1" ht="12.75" customHeight="1">
      <c r="A66" s="25" t="s">
        <v>43</v>
      </c>
      <c r="B66" s="19"/>
      <c r="C66" s="43" t="s">
        <v>100</v>
      </c>
      <c r="D66" s="44"/>
      <c r="E66" s="13">
        <f>F64</f>
        <v>-173304.85000000009</v>
      </c>
      <c r="F66" s="13">
        <v>-1133929.1200000001</v>
      </c>
    </row>
    <row r="67" spans="1:6" s="6" customFormat="1" ht="24.75" customHeight="1">
      <c r="A67" s="8"/>
      <c r="B67" s="85" t="s">
        <v>101</v>
      </c>
      <c r="C67" s="86"/>
      <c r="D67" s="12"/>
      <c r="E67" s="74">
        <f>E39+E44+E61</f>
        <v>14414514.940000001</v>
      </c>
      <c r="F67" s="76">
        <f>F39+F44+F61</f>
        <v>6924046.1999999993</v>
      </c>
    </row>
    <row r="68" spans="1:6" s="6" customFormat="1">
      <c r="A68" s="45"/>
      <c r="B68" s="46"/>
      <c r="C68" s="46"/>
      <c r="D68" s="46"/>
      <c r="E68" s="3"/>
      <c r="F68" s="3"/>
    </row>
    <row r="69" spans="1:6" s="3" customFormat="1" ht="15.75">
      <c r="A69" s="88" t="s">
        <v>150</v>
      </c>
      <c r="B69" s="88"/>
      <c r="C69" s="88"/>
      <c r="D69" s="88"/>
      <c r="E69" s="87" t="s">
        <v>151</v>
      </c>
      <c r="F69" s="87"/>
    </row>
    <row r="70" spans="1:6" s="6" customFormat="1" ht="15" customHeight="1">
      <c r="A70" s="95" t="s">
        <v>2</v>
      </c>
      <c r="B70" s="95"/>
      <c r="C70" s="95"/>
      <c r="D70" s="96"/>
      <c r="E70" s="84" t="s">
        <v>102</v>
      </c>
      <c r="F70" s="84"/>
    </row>
    <row r="71" spans="1:6" s="6" customFormat="1" ht="12.75" customHeight="1">
      <c r="A71" s="89" t="s">
        <v>3</v>
      </c>
      <c r="B71" s="90"/>
      <c r="C71" s="49"/>
      <c r="D71" s="3"/>
    </row>
    <row r="72" spans="1:6" s="6" customFormat="1" ht="12.75" customHeight="1">
      <c r="A72" s="50"/>
      <c r="B72" s="49"/>
      <c r="C72" s="49"/>
      <c r="D72" s="3"/>
    </row>
    <row r="73" spans="1:6" s="6" customFormat="1" ht="15.75">
      <c r="A73" s="91" t="s">
        <v>148</v>
      </c>
      <c r="B73" s="91"/>
      <c r="C73" s="91"/>
      <c r="D73" s="91"/>
      <c r="E73" s="92" t="s">
        <v>149</v>
      </c>
      <c r="F73" s="92"/>
    </row>
    <row r="74" spans="1:6" s="6" customFormat="1" ht="12.75" customHeight="1">
      <c r="A74" s="83" t="s">
        <v>4</v>
      </c>
      <c r="B74" s="83"/>
      <c r="C74" s="83"/>
      <c r="D74" s="83"/>
      <c r="E74" s="84" t="s">
        <v>102</v>
      </c>
      <c r="F74" s="84"/>
    </row>
    <row r="75" spans="1:6" s="6" customFormat="1">
      <c r="D75" s="3"/>
    </row>
    <row r="76" spans="1:6" s="6" customFormat="1">
      <c r="D76" s="3"/>
    </row>
    <row r="77" spans="1:6" s="6" customFormat="1">
      <c r="D77" s="3"/>
    </row>
    <row r="78" spans="1:6" s="6" customFormat="1">
      <c r="D78" s="3"/>
    </row>
    <row r="79" spans="1:6" s="6" customFormat="1">
      <c r="D79" s="3"/>
    </row>
    <row r="80" spans="1:6" s="6" customFormat="1">
      <c r="D80" s="3"/>
    </row>
    <row r="81" spans="4:4" s="6" customFormat="1">
      <c r="D81" s="3"/>
    </row>
    <row r="82" spans="4:4" s="6" customFormat="1">
      <c r="D82" s="3"/>
    </row>
    <row r="83" spans="4:4" s="6" customFormat="1">
      <c r="D83" s="3"/>
    </row>
    <row r="84" spans="4:4" s="6" customFormat="1">
      <c r="D84" s="3"/>
    </row>
    <row r="85" spans="4:4" s="6" customFormat="1">
      <c r="D85" s="3"/>
    </row>
    <row r="86" spans="4:4" s="6" customFormat="1">
      <c r="D86" s="3"/>
    </row>
    <row r="87" spans="4:4" s="6" customFormat="1">
      <c r="D87" s="3"/>
    </row>
    <row r="88" spans="4:4" s="6" customFormat="1">
      <c r="D88" s="3"/>
    </row>
    <row r="89" spans="4:4" s="6" customFormat="1">
      <c r="D89" s="3"/>
    </row>
    <row r="90" spans="4:4" s="6" customFormat="1">
      <c r="D90" s="3"/>
    </row>
    <row r="91" spans="4:4" s="6" customFormat="1">
      <c r="D91" s="3"/>
    </row>
    <row r="92" spans="4:4" s="6" customFormat="1">
      <c r="D92" s="3"/>
    </row>
    <row r="93" spans="4:4" s="6" customFormat="1">
      <c r="D93" s="3"/>
    </row>
    <row r="94" spans="4:4" s="6" customFormat="1">
      <c r="D94" s="3"/>
    </row>
  </sheetData>
  <mergeCells count="24">
    <mergeCell ref="B17:C17"/>
    <mergeCell ref="A70:D70"/>
    <mergeCell ref="C16:F16"/>
    <mergeCell ref="D2:F2"/>
    <mergeCell ref="D3:F3"/>
    <mergeCell ref="A4:F4"/>
    <mergeCell ref="A15:F15"/>
    <mergeCell ref="A11:G11"/>
    <mergeCell ref="A12:G12"/>
    <mergeCell ref="A14:G14"/>
    <mergeCell ref="A5:G5"/>
    <mergeCell ref="A6:G6"/>
    <mergeCell ref="A7:G7"/>
    <mergeCell ref="A8:G9"/>
    <mergeCell ref="A10:E10"/>
    <mergeCell ref="A74:D74"/>
    <mergeCell ref="E74:F74"/>
    <mergeCell ref="B67:C67"/>
    <mergeCell ref="E70:F70"/>
    <mergeCell ref="E69:F69"/>
    <mergeCell ref="A69:D69"/>
    <mergeCell ref="A71:B71"/>
    <mergeCell ref="A73:D73"/>
    <mergeCell ref="E73:F73"/>
  </mergeCells>
  <phoneticPr fontId="10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1" orientation="portrait" r:id="rId1"/>
  <headerFooter alignWithMargins="0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showGridLines="0" view="pageBreakPreview" topLeftCell="A24" zoomScaleNormal="100" zoomScaleSheetLayoutView="100" workbookViewId="0">
      <selection activeCell="H41" sqref="H41"/>
    </sheetView>
  </sheetViews>
  <sheetFormatPr defaultRowHeight="12.75"/>
  <cols>
    <col min="1" max="1" width="6.5703125" style="51" customWidth="1"/>
    <col min="2" max="2" width="1.5703125" style="51" hidden="1" customWidth="1"/>
    <col min="3" max="3" width="30.140625" style="51" customWidth="1"/>
    <col min="4" max="4" width="18.28515625" style="51" customWidth="1"/>
    <col min="5" max="5" width="0" style="51" hidden="1" customWidth="1"/>
    <col min="6" max="6" width="11.7109375" style="51" customWidth="1"/>
    <col min="7" max="8" width="13.140625" style="51" customWidth="1"/>
    <col min="9" max="9" width="14.42578125" style="51" customWidth="1"/>
    <col min="10" max="16384" width="9.140625" style="51"/>
  </cols>
  <sheetData>
    <row r="1" spans="1:9">
      <c r="G1" s="52"/>
    </row>
    <row r="2" spans="1:9" ht="15.75">
      <c r="D2" s="53"/>
      <c r="G2" s="54" t="s">
        <v>105</v>
      </c>
      <c r="H2" s="55"/>
      <c r="I2" s="55"/>
    </row>
    <row r="3" spans="1:9" ht="15.75">
      <c r="G3" s="54" t="s">
        <v>8</v>
      </c>
      <c r="H3" s="55"/>
      <c r="I3" s="55"/>
    </row>
    <row r="4" spans="1:9" s="73" customFormat="1" ht="15.75">
      <c r="G4" s="54"/>
      <c r="H4" s="55"/>
      <c r="I4" s="55"/>
    </row>
    <row r="5" spans="1:9" s="73" customFormat="1" ht="15.75">
      <c r="A5" s="134" t="s">
        <v>146</v>
      </c>
      <c r="B5" s="135"/>
      <c r="C5" s="135"/>
      <c r="D5" s="135"/>
      <c r="E5" s="135"/>
      <c r="F5" s="135"/>
      <c r="G5" s="135"/>
      <c r="H5" s="135"/>
      <c r="I5" s="135"/>
    </row>
    <row r="6" spans="1:9" s="73" customFormat="1" ht="15">
      <c r="A6" s="123" t="s">
        <v>12</v>
      </c>
      <c r="B6" s="124"/>
      <c r="C6" s="124"/>
      <c r="D6" s="124"/>
      <c r="E6" s="124"/>
      <c r="F6" s="124"/>
      <c r="G6" s="124"/>
      <c r="H6" s="124"/>
      <c r="I6" s="124"/>
    </row>
    <row r="7" spans="1:9" s="73" customFormat="1" ht="15.75">
      <c r="A7" s="134" t="s">
        <v>147</v>
      </c>
      <c r="B7" s="136"/>
      <c r="C7" s="136"/>
      <c r="D7" s="136"/>
      <c r="E7" s="136"/>
      <c r="F7" s="136"/>
      <c r="G7" s="136"/>
      <c r="H7" s="136"/>
      <c r="I7" s="136"/>
    </row>
    <row r="8" spans="1:9" s="73" customFormat="1" ht="15">
      <c r="A8" s="123" t="s">
        <v>0</v>
      </c>
      <c r="B8" s="124"/>
      <c r="C8" s="124"/>
      <c r="D8" s="124"/>
      <c r="E8" s="124"/>
      <c r="F8" s="124"/>
      <c r="G8" s="124"/>
      <c r="H8" s="124"/>
      <c r="I8" s="124"/>
    </row>
    <row r="9" spans="1:9" s="73" customFormat="1" ht="15">
      <c r="A9" s="123" t="s">
        <v>1</v>
      </c>
      <c r="B9" s="125"/>
      <c r="C9" s="125"/>
      <c r="D9" s="125"/>
      <c r="E9" s="125"/>
      <c r="F9" s="125"/>
      <c r="G9" s="125"/>
      <c r="H9" s="125"/>
      <c r="I9" s="125"/>
    </row>
    <row r="10" spans="1:9" s="73" customFormat="1" ht="6" customHeight="1">
      <c r="A10" s="126"/>
      <c r="B10" s="124"/>
      <c r="C10" s="124"/>
      <c r="D10" s="124"/>
      <c r="E10" s="124"/>
      <c r="F10" s="124"/>
      <c r="G10" s="124"/>
      <c r="H10" s="124"/>
      <c r="I10" s="124"/>
    </row>
    <row r="11" spans="1:9" s="73" customFormat="1" ht="15">
      <c r="A11" s="128" t="s">
        <v>106</v>
      </c>
      <c r="B11" s="129"/>
      <c r="C11" s="129"/>
      <c r="D11" s="129"/>
      <c r="E11" s="129"/>
      <c r="F11" s="129"/>
      <c r="G11" s="129"/>
      <c r="H11" s="129"/>
      <c r="I11" s="129"/>
    </row>
    <row r="12" spans="1:9" s="73" customFormat="1" ht="5.25" customHeight="1">
      <c r="A12" s="123"/>
      <c r="B12" s="124"/>
      <c r="C12" s="124"/>
      <c r="D12" s="124"/>
      <c r="E12" s="124"/>
      <c r="F12" s="124"/>
      <c r="G12" s="124"/>
      <c r="H12" s="124"/>
      <c r="I12" s="124"/>
    </row>
    <row r="13" spans="1:9" s="73" customFormat="1" ht="15">
      <c r="A13" s="128" t="s">
        <v>152</v>
      </c>
      <c r="B13" s="129"/>
      <c r="C13" s="129"/>
      <c r="D13" s="129"/>
      <c r="E13" s="129"/>
      <c r="F13" s="129"/>
      <c r="G13" s="129"/>
      <c r="H13" s="129"/>
      <c r="I13" s="129"/>
    </row>
    <row r="14" spans="1:9" s="73" customFormat="1" ht="9.75" customHeight="1">
      <c r="A14" s="71"/>
      <c r="B14" s="72"/>
      <c r="C14" s="72"/>
      <c r="D14" s="72"/>
      <c r="E14" s="72"/>
      <c r="F14" s="72"/>
      <c r="G14" s="72"/>
      <c r="H14" s="72"/>
      <c r="I14" s="72"/>
    </row>
    <row r="15" spans="1:9" s="73" customFormat="1" ht="15">
      <c r="A15" s="123" t="s">
        <v>154</v>
      </c>
      <c r="B15" s="124"/>
      <c r="C15" s="124"/>
      <c r="D15" s="124"/>
      <c r="E15" s="124"/>
      <c r="F15" s="124"/>
      <c r="G15" s="124"/>
      <c r="H15" s="124"/>
      <c r="I15" s="124"/>
    </row>
    <row r="16" spans="1:9" ht="15">
      <c r="A16" s="131" t="s">
        <v>155</v>
      </c>
      <c r="B16" s="132"/>
      <c r="C16" s="132"/>
      <c r="D16" s="132"/>
      <c r="E16" s="132"/>
      <c r="F16" s="132"/>
      <c r="G16" s="132"/>
      <c r="H16" s="132"/>
      <c r="I16" s="132"/>
    </row>
    <row r="17" spans="1:9" ht="50.1" customHeight="1">
      <c r="A17" s="137" t="s">
        <v>7</v>
      </c>
      <c r="B17" s="137"/>
      <c r="C17" s="133" t="s">
        <v>16</v>
      </c>
      <c r="D17" s="115"/>
      <c r="E17" s="115"/>
      <c r="F17" s="115"/>
      <c r="G17" s="56" t="s">
        <v>107</v>
      </c>
      <c r="H17" s="56" t="s">
        <v>108</v>
      </c>
      <c r="I17" s="56" t="s">
        <v>109</v>
      </c>
    </row>
    <row r="18" spans="1:9" ht="15.75">
      <c r="A18" s="114" t="s">
        <v>20</v>
      </c>
      <c r="B18" s="114"/>
      <c r="C18" s="114" t="s">
        <v>110</v>
      </c>
      <c r="D18" s="115"/>
      <c r="E18" s="115"/>
      <c r="F18" s="115"/>
      <c r="G18" s="58"/>
      <c r="H18" s="79">
        <f>H20+H27</f>
        <v>12753872.450000001</v>
      </c>
      <c r="I18" s="79">
        <f>I20+I27</f>
        <v>10094965.75</v>
      </c>
    </row>
    <row r="19" spans="1:9" ht="15.75">
      <c r="A19" s="127" t="s">
        <v>22</v>
      </c>
      <c r="B19" s="127"/>
      <c r="C19" s="130" t="s">
        <v>111</v>
      </c>
      <c r="D19" s="115"/>
      <c r="E19" s="115"/>
      <c r="F19" s="115"/>
      <c r="G19" s="59"/>
      <c r="H19" s="78"/>
      <c r="I19" s="78"/>
    </row>
    <row r="20" spans="1:9" ht="15.75">
      <c r="A20" s="127" t="s">
        <v>24</v>
      </c>
      <c r="B20" s="127"/>
      <c r="C20" s="130" t="s">
        <v>112</v>
      </c>
      <c r="D20" s="115"/>
      <c r="E20" s="115"/>
      <c r="F20" s="115"/>
      <c r="G20" s="59"/>
      <c r="H20" s="77">
        <f>SUM(H21)</f>
        <v>12650640.15</v>
      </c>
      <c r="I20" s="77">
        <f>SUM(I21)</f>
        <v>9992823.5099999998</v>
      </c>
    </row>
    <row r="21" spans="1:9" ht="15.75">
      <c r="A21" s="127" t="s">
        <v>113</v>
      </c>
      <c r="B21" s="127"/>
      <c r="C21" s="127" t="s">
        <v>9</v>
      </c>
      <c r="D21" s="115"/>
      <c r="E21" s="115"/>
      <c r="F21" s="115"/>
      <c r="G21" s="59"/>
      <c r="H21" s="77">
        <f>SUM(H22)</f>
        <v>12650640.15</v>
      </c>
      <c r="I21" s="77">
        <f>SUM(I22)</f>
        <v>9992823.5099999998</v>
      </c>
    </row>
    <row r="22" spans="1:9" ht="15.75">
      <c r="A22" s="127" t="s">
        <v>114</v>
      </c>
      <c r="B22" s="127"/>
      <c r="C22" s="127" t="s">
        <v>115</v>
      </c>
      <c r="D22" s="115"/>
      <c r="E22" s="115"/>
      <c r="F22" s="115"/>
      <c r="G22" s="59"/>
      <c r="H22" s="80">
        <v>12650640.15</v>
      </c>
      <c r="I22" s="80">
        <v>9992823.5099999998</v>
      </c>
    </row>
    <row r="23" spans="1:9" ht="15.75">
      <c r="A23" s="127" t="s">
        <v>116</v>
      </c>
      <c r="B23" s="127"/>
      <c r="C23" s="127" t="s">
        <v>117</v>
      </c>
      <c r="D23" s="115"/>
      <c r="E23" s="115"/>
      <c r="F23" s="115"/>
      <c r="G23" s="59"/>
      <c r="H23" s="59"/>
      <c r="I23" s="81"/>
    </row>
    <row r="24" spans="1:9" ht="15.75">
      <c r="A24" s="127" t="s">
        <v>118</v>
      </c>
      <c r="B24" s="127"/>
      <c r="C24" s="127" t="s">
        <v>10</v>
      </c>
      <c r="D24" s="115"/>
      <c r="E24" s="115"/>
      <c r="F24" s="115"/>
      <c r="G24" s="59"/>
      <c r="H24" s="59"/>
      <c r="I24" s="81"/>
    </row>
    <row r="25" spans="1:9" ht="15.75">
      <c r="A25" s="127" t="s">
        <v>119</v>
      </c>
      <c r="B25" s="127"/>
      <c r="C25" s="127" t="s">
        <v>120</v>
      </c>
      <c r="D25" s="115"/>
      <c r="E25" s="115"/>
      <c r="F25" s="115"/>
      <c r="G25" s="59"/>
      <c r="H25" s="59"/>
      <c r="I25" s="81"/>
    </row>
    <row r="26" spans="1:9" ht="15.75">
      <c r="A26" s="127" t="s">
        <v>121</v>
      </c>
      <c r="B26" s="127"/>
      <c r="C26" s="127" t="s">
        <v>122</v>
      </c>
      <c r="D26" s="115"/>
      <c r="E26" s="115"/>
      <c r="F26" s="115"/>
      <c r="G26" s="59"/>
      <c r="H26" s="59"/>
      <c r="I26" s="81"/>
    </row>
    <row r="27" spans="1:9" ht="15.75">
      <c r="A27" s="127" t="s">
        <v>26</v>
      </c>
      <c r="B27" s="127"/>
      <c r="C27" s="127" t="s">
        <v>123</v>
      </c>
      <c r="D27" s="115"/>
      <c r="E27" s="115"/>
      <c r="F27" s="115"/>
      <c r="G27" s="59"/>
      <c r="H27" s="79">
        <f>SUM(H28)</f>
        <v>103232.3</v>
      </c>
      <c r="I27" s="79">
        <f>SUM(I28)</f>
        <v>102142.24</v>
      </c>
    </row>
    <row r="28" spans="1:9" ht="15.75">
      <c r="A28" s="127" t="s">
        <v>124</v>
      </c>
      <c r="B28" s="127"/>
      <c r="C28" s="127" t="s">
        <v>125</v>
      </c>
      <c r="D28" s="115"/>
      <c r="E28" s="115"/>
      <c r="F28" s="115"/>
      <c r="G28" s="59"/>
      <c r="H28" s="80">
        <v>103232.3</v>
      </c>
      <c r="I28" s="80">
        <v>102142.24</v>
      </c>
    </row>
    <row r="29" spans="1:9" ht="15.75">
      <c r="A29" s="127" t="s">
        <v>126</v>
      </c>
      <c r="B29" s="127"/>
      <c r="C29" s="127" t="s">
        <v>127</v>
      </c>
      <c r="D29" s="115"/>
      <c r="E29" s="115"/>
      <c r="F29" s="115"/>
      <c r="G29" s="59"/>
      <c r="H29" s="59"/>
      <c r="I29" s="81"/>
    </row>
    <row r="30" spans="1:9" ht="15.75">
      <c r="A30" s="114" t="s">
        <v>30</v>
      </c>
      <c r="B30" s="114"/>
      <c r="C30" s="114" t="s">
        <v>128</v>
      </c>
      <c r="D30" s="115"/>
      <c r="E30" s="115"/>
      <c r="F30" s="115"/>
      <c r="G30" s="59"/>
      <c r="H30" s="70">
        <f>SUM(H31:H34)</f>
        <v>-10452691.85</v>
      </c>
      <c r="I30" s="82">
        <f>SUM(I31:I34)</f>
        <v>-9465888.7300000004</v>
      </c>
    </row>
    <row r="31" spans="1:9" ht="15.75">
      <c r="A31" s="127" t="s">
        <v>22</v>
      </c>
      <c r="B31" s="127"/>
      <c r="C31" s="127" t="s">
        <v>129</v>
      </c>
      <c r="D31" s="115"/>
      <c r="E31" s="115"/>
      <c r="F31" s="115"/>
      <c r="G31" s="58"/>
      <c r="H31" s="58"/>
      <c r="I31" s="58"/>
    </row>
    <row r="32" spans="1:9" ht="15.75">
      <c r="A32" s="127" t="s">
        <v>24</v>
      </c>
      <c r="B32" s="127"/>
      <c r="C32" s="130" t="s">
        <v>130</v>
      </c>
      <c r="D32" s="115"/>
      <c r="E32" s="115"/>
      <c r="F32" s="115"/>
      <c r="G32" s="58"/>
      <c r="H32" s="58"/>
      <c r="I32" s="58"/>
    </row>
    <row r="33" spans="1:9" ht="15.75">
      <c r="A33" s="127" t="s">
        <v>26</v>
      </c>
      <c r="B33" s="127"/>
      <c r="C33" s="130" t="s">
        <v>131</v>
      </c>
      <c r="D33" s="115"/>
      <c r="E33" s="115"/>
      <c r="F33" s="115"/>
      <c r="G33" s="58"/>
      <c r="H33" s="58">
        <v>-10452651.92</v>
      </c>
      <c r="I33" s="58">
        <v>-9465886.6799999997</v>
      </c>
    </row>
    <row r="34" spans="1:9" ht="15.75">
      <c r="A34" s="127" t="s">
        <v>28</v>
      </c>
      <c r="B34" s="127"/>
      <c r="C34" s="130" t="s">
        <v>132</v>
      </c>
      <c r="D34" s="115"/>
      <c r="E34" s="115"/>
      <c r="F34" s="115"/>
      <c r="G34" s="58"/>
      <c r="H34" s="58">
        <v>-39.93</v>
      </c>
      <c r="I34" s="58">
        <v>-2.0499999999999998</v>
      </c>
    </row>
    <row r="35" spans="1:9" ht="15.75">
      <c r="A35" s="138" t="s">
        <v>32</v>
      </c>
      <c r="B35" s="138"/>
      <c r="C35" s="116" t="s">
        <v>133</v>
      </c>
      <c r="D35" s="115"/>
      <c r="E35" s="115"/>
      <c r="F35" s="115"/>
      <c r="G35" s="58"/>
      <c r="H35" s="80">
        <f>H18+H30+H41</f>
        <v>2301180.6000000015</v>
      </c>
      <c r="I35" s="80">
        <f>I18+I30+I41</f>
        <v>855177.01999999955</v>
      </c>
    </row>
    <row r="36" spans="1:9" ht="15.75">
      <c r="A36" s="138" t="s">
        <v>57</v>
      </c>
      <c r="B36" s="138"/>
      <c r="C36" s="114" t="s">
        <v>134</v>
      </c>
      <c r="D36" s="115"/>
      <c r="E36" s="115"/>
      <c r="F36" s="115"/>
      <c r="G36" s="58"/>
      <c r="H36" s="58"/>
      <c r="I36" s="58"/>
    </row>
    <row r="37" spans="1:9" ht="15.75">
      <c r="A37" s="58" t="s">
        <v>22</v>
      </c>
      <c r="B37" s="59"/>
      <c r="C37" s="120" t="s">
        <v>135</v>
      </c>
      <c r="D37" s="121"/>
      <c r="E37" s="121"/>
      <c r="F37" s="122"/>
      <c r="G37" s="58"/>
      <c r="H37" s="58"/>
      <c r="I37" s="58"/>
    </row>
    <row r="38" spans="1:9" ht="15.75">
      <c r="A38" s="58" t="s">
        <v>24</v>
      </c>
      <c r="B38" s="59"/>
      <c r="C38" s="120" t="s">
        <v>136</v>
      </c>
      <c r="D38" s="121"/>
      <c r="E38" s="121"/>
      <c r="F38" s="122"/>
      <c r="G38" s="58"/>
      <c r="H38" s="58"/>
      <c r="I38" s="58"/>
    </row>
    <row r="39" spans="1:9" ht="15.75">
      <c r="A39" s="58" t="s">
        <v>26</v>
      </c>
      <c r="B39" s="59"/>
      <c r="C39" s="120" t="s">
        <v>137</v>
      </c>
      <c r="D39" s="121"/>
      <c r="E39" s="121"/>
      <c r="F39" s="122"/>
      <c r="G39" s="58"/>
      <c r="H39" s="58"/>
      <c r="I39" s="58"/>
    </row>
    <row r="40" spans="1:9" ht="15.75">
      <c r="A40" s="138" t="s">
        <v>64</v>
      </c>
      <c r="B40" s="138"/>
      <c r="C40" s="116" t="s">
        <v>138</v>
      </c>
      <c r="D40" s="115"/>
      <c r="E40" s="115"/>
      <c r="F40" s="115"/>
      <c r="G40" s="58"/>
      <c r="H40" s="58">
        <v>122390.45</v>
      </c>
      <c r="I40" s="58">
        <v>44900.73</v>
      </c>
    </row>
    <row r="41" spans="1:9" ht="30" customHeight="1">
      <c r="A41" s="57" t="s">
        <v>94</v>
      </c>
      <c r="B41" s="59" t="s">
        <v>94</v>
      </c>
      <c r="C41" s="117" t="s">
        <v>139</v>
      </c>
      <c r="D41" s="118"/>
      <c r="E41" s="118"/>
      <c r="F41" s="119"/>
      <c r="G41" s="57"/>
      <c r="H41" s="58"/>
      <c r="I41" s="58">
        <v>226100</v>
      </c>
    </row>
    <row r="42" spans="1:9" ht="30" customHeight="1">
      <c r="A42" s="57" t="s">
        <v>103</v>
      </c>
      <c r="B42" s="59" t="s">
        <v>103</v>
      </c>
      <c r="C42" s="114" t="s">
        <v>140</v>
      </c>
      <c r="D42" s="115"/>
      <c r="E42" s="115"/>
      <c r="F42" s="115"/>
      <c r="G42" s="57"/>
      <c r="H42" s="80">
        <f>H44</f>
        <v>2423571.0500000017</v>
      </c>
      <c r="I42" s="80">
        <f>I44</f>
        <v>900077.74999999953</v>
      </c>
    </row>
    <row r="43" spans="1:9" ht="15.75">
      <c r="A43" s="57" t="s">
        <v>141</v>
      </c>
      <c r="B43" s="59" t="s">
        <v>141</v>
      </c>
      <c r="C43" s="114" t="s">
        <v>142</v>
      </c>
      <c r="D43" s="115"/>
      <c r="E43" s="115"/>
      <c r="F43" s="115"/>
      <c r="G43" s="57"/>
      <c r="H43" s="80"/>
      <c r="I43" s="80"/>
    </row>
    <row r="44" spans="1:9" ht="15.75">
      <c r="A44" s="57" t="s">
        <v>22</v>
      </c>
      <c r="B44" s="59" t="s">
        <v>22</v>
      </c>
      <c r="C44" s="114" t="s">
        <v>143</v>
      </c>
      <c r="D44" s="115"/>
      <c r="E44" s="115"/>
      <c r="F44" s="115"/>
      <c r="G44" s="58"/>
      <c r="H44" s="80">
        <f>H35+H40</f>
        <v>2423571.0500000017</v>
      </c>
      <c r="I44" s="80">
        <f>I35+I40+I37</f>
        <v>900077.74999999953</v>
      </c>
    </row>
    <row r="45" spans="1:9">
      <c r="A45" s="60"/>
      <c r="B45" s="60"/>
      <c r="C45" s="60"/>
      <c r="D45" s="60"/>
    </row>
    <row r="46" spans="1:9" ht="15.75">
      <c r="A46" s="141" t="s">
        <v>150</v>
      </c>
      <c r="B46" s="141"/>
      <c r="C46" s="141"/>
      <c r="D46" s="141"/>
      <c r="E46" s="141"/>
      <c r="F46" s="141"/>
      <c r="G46" s="61" t="s">
        <v>144</v>
      </c>
      <c r="H46" s="143" t="s">
        <v>151</v>
      </c>
      <c r="I46" s="143"/>
    </row>
    <row r="47" spans="1:9" ht="13.5" customHeight="1">
      <c r="A47" s="142" t="s">
        <v>5</v>
      </c>
      <c r="B47" s="142"/>
      <c r="C47" s="142"/>
      <c r="D47" s="142"/>
      <c r="E47" s="142"/>
      <c r="F47" s="142"/>
      <c r="G47" s="63" t="s">
        <v>145</v>
      </c>
      <c r="H47" s="144" t="s">
        <v>102</v>
      </c>
      <c r="I47" s="144"/>
    </row>
    <row r="48" spans="1:9" ht="15" customHeight="1">
      <c r="A48" s="62"/>
      <c r="B48" s="62"/>
      <c r="C48" s="62"/>
      <c r="D48" s="62"/>
      <c r="E48" s="62"/>
      <c r="F48" s="62"/>
      <c r="G48" s="63"/>
      <c r="H48" s="64"/>
      <c r="I48" s="64"/>
    </row>
    <row r="49" spans="1:9" ht="15.75">
      <c r="A49" s="146" t="s">
        <v>148</v>
      </c>
      <c r="B49" s="146"/>
      <c r="C49" s="146"/>
      <c r="D49" s="146"/>
      <c r="E49" s="146"/>
      <c r="F49" s="146"/>
      <c r="G49" s="65" t="s">
        <v>144</v>
      </c>
      <c r="H49" s="145" t="s">
        <v>149</v>
      </c>
      <c r="I49" s="145"/>
    </row>
    <row r="50" spans="1:9">
      <c r="A50" s="139" t="s">
        <v>6</v>
      </c>
      <c r="B50" s="139"/>
      <c r="C50" s="139"/>
      <c r="D50" s="139"/>
      <c r="E50" s="139"/>
      <c r="F50" s="139"/>
      <c r="G50" s="66" t="s">
        <v>145</v>
      </c>
      <c r="H50" s="140" t="s">
        <v>102</v>
      </c>
      <c r="I50" s="140"/>
    </row>
  </sheetData>
  <mergeCells count="68">
    <mergeCell ref="A50:F50"/>
    <mergeCell ref="H50:I50"/>
    <mergeCell ref="A46:F46"/>
    <mergeCell ref="A47:F47"/>
    <mergeCell ref="H46:I46"/>
    <mergeCell ref="H47:I47"/>
    <mergeCell ref="H49:I49"/>
    <mergeCell ref="A49:F49"/>
    <mergeCell ref="A36:B36"/>
    <mergeCell ref="A40:B40"/>
    <mergeCell ref="A32:B32"/>
    <mergeCell ref="A33:B33"/>
    <mergeCell ref="A34:B34"/>
    <mergeCell ref="A35:B35"/>
    <mergeCell ref="C32:F32"/>
    <mergeCell ref="C33:F33"/>
    <mergeCell ref="C34:F34"/>
    <mergeCell ref="C43:F43"/>
    <mergeCell ref="A5:I5"/>
    <mergeCell ref="A6:I6"/>
    <mergeCell ref="A7:I7"/>
    <mergeCell ref="A22:B22"/>
    <mergeCell ref="A23:B23"/>
    <mergeCell ref="A31:B31"/>
    <mergeCell ref="A11:I11"/>
    <mergeCell ref="A12:I12"/>
    <mergeCell ref="A15:I15"/>
    <mergeCell ref="A18:B18"/>
    <mergeCell ref="A17:B17"/>
    <mergeCell ref="A19:B19"/>
    <mergeCell ref="A20:B20"/>
    <mergeCell ref="A21:B21"/>
    <mergeCell ref="A16:I16"/>
    <mergeCell ref="C17:F17"/>
    <mergeCell ref="A24:B24"/>
    <mergeCell ref="C20:F20"/>
    <mergeCell ref="C21:F21"/>
    <mergeCell ref="C22:F22"/>
    <mergeCell ref="C30:F30"/>
    <mergeCell ref="C31:F31"/>
    <mergeCell ref="A26:B26"/>
    <mergeCell ref="A27:B27"/>
    <mergeCell ref="C28:F28"/>
    <mergeCell ref="A8:I8"/>
    <mergeCell ref="A9:I9"/>
    <mergeCell ref="A10:I10"/>
    <mergeCell ref="A30:B30"/>
    <mergeCell ref="A28:B28"/>
    <mergeCell ref="A29:B29"/>
    <mergeCell ref="A25:B25"/>
    <mergeCell ref="C23:F23"/>
    <mergeCell ref="C24:F24"/>
    <mergeCell ref="C25:F25"/>
    <mergeCell ref="C26:F26"/>
    <mergeCell ref="C27:F27"/>
    <mergeCell ref="A13:I13"/>
    <mergeCell ref="C18:F18"/>
    <mergeCell ref="C29:F29"/>
    <mergeCell ref="C19:F19"/>
    <mergeCell ref="C44:F44"/>
    <mergeCell ref="C35:F35"/>
    <mergeCell ref="C36:F36"/>
    <mergeCell ref="C40:F40"/>
    <mergeCell ref="C41:F41"/>
    <mergeCell ref="C37:F37"/>
    <mergeCell ref="C38:F38"/>
    <mergeCell ref="C39:F39"/>
    <mergeCell ref="C42:F42"/>
  </mergeCells>
  <phoneticPr fontId="12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2_VSAFAS_1p</vt:lpstr>
      <vt:lpstr>3_VSAFAS_1p</vt:lpstr>
      <vt:lpstr>'2_VSAFAS_1p'!Print_Area</vt:lpstr>
      <vt:lpstr>'3_VSAFAS_1p'!Print_Area</vt:lpstr>
      <vt:lpstr>'2_VSAFAS_1p'!Print_Titles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Audronė Litvinskaitė</cp:lastModifiedBy>
  <cp:lastPrinted>2021-05-19T11:52:18Z</cp:lastPrinted>
  <dcterms:created xsi:type="dcterms:W3CDTF">2013-02-01T07:28:35Z</dcterms:created>
  <dcterms:modified xsi:type="dcterms:W3CDTF">2022-08-24T12:57:32Z</dcterms:modified>
</cp:coreProperties>
</file>